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2025\"/>
    </mc:Choice>
  </mc:AlternateContent>
  <bookViews>
    <workbookView xWindow="0" yWindow="0" windowWidth="28800" windowHeight="11880"/>
  </bookViews>
  <sheets>
    <sheet name="Титульный лист" sheetId="1" r:id="rId1"/>
    <sheet name="Услуги" sheetId="2" r:id="rId2"/>
    <sheet name="Работы" sheetId="3" r:id="rId3"/>
  </sheets>
  <calcPr calcId="152511"/>
</workbook>
</file>

<file path=xl/calcChain.xml><?xml version="1.0" encoding="utf-8"?>
<calcChain xmlns="http://schemas.openxmlformats.org/spreadsheetml/2006/main">
  <c r="J21" i="3" l="1"/>
  <c r="K21" i="3" s="1"/>
  <c r="K110" i="2"/>
  <c r="J110" i="2"/>
  <c r="J109" i="2"/>
  <c r="K109" i="2" s="1"/>
  <c r="J108" i="2"/>
  <c r="K108" i="2" s="1"/>
  <c r="K88" i="2"/>
  <c r="J88" i="2"/>
  <c r="K87" i="2"/>
  <c r="J87" i="2"/>
  <c r="J86" i="2"/>
  <c r="K86" i="2" s="1"/>
  <c r="J85" i="2"/>
  <c r="K85" i="2" s="1"/>
  <c r="J65" i="2"/>
  <c r="K65" i="2" s="1"/>
  <c r="J45" i="2"/>
  <c r="K45" i="2" s="1"/>
  <c r="J44" i="2"/>
  <c r="K44" i="2" s="1"/>
  <c r="J43" i="2"/>
  <c r="K43" i="2" s="1"/>
  <c r="J42" i="2"/>
  <c r="K42" i="2" s="1"/>
  <c r="J22" i="2"/>
  <c r="K22" i="2" s="1"/>
  <c r="J21" i="2"/>
  <c r="K21" i="2" s="1"/>
</calcChain>
</file>

<file path=xl/sharedStrings.xml><?xml version="1.0" encoding="utf-8"?>
<sst xmlns="http://schemas.openxmlformats.org/spreadsheetml/2006/main" count="396" uniqueCount="134">
  <si>
    <t>ОТЧЕТ ОБ ИСПОЛНЕНИИ</t>
  </si>
  <si>
    <t>ГОСУДАРСТВЕННОГО ЗАДАНИЯ № 671-п</t>
  </si>
  <si>
    <t>на 2025 год и плановый период 2026 и 2027 годов</t>
  </si>
  <si>
    <t>от "12" января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</si>
  <si>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</si>
  <si>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</si>
  <si>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</si>
  <si>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Дата</t>
  </si>
  <si>
    <t>12.01.2026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</si>
  <si>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</si>
  <si>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</si>
  <si>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242Ц2134</t>
  </si>
  <si>
    <t>образование профессиональное среднее
обучение профессиональное
деятельность по предоставлению прочих мест для временного проживания</t>
  </si>
  <si>
    <t>По ОКВЭД</t>
  </si>
  <si>
    <t>85.21 
85.30  
55.90</t>
  </si>
  <si>
    <t>Вид государственного учреждения Ивановской области</t>
  </si>
  <si>
    <t>Бюджетное</t>
  </si>
  <si>
    <t>Периодичность</t>
  </si>
  <si>
    <t>Итоговый за год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</si>
  <si>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</si>
  <si>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</si>
  <si>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</si>
  <si>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</si>
  <si>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</si>
  <si>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</si>
  <si>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</si>
  <si>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</si>
  <si>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</si>
  <si>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</si>
  <si>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</si>
  <si>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</si>
  <si>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</si>
  <si>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</si>
  <si>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</si>
  <si>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</si>
  <si>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</si>
  <si>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</si>
  <si>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</si>
  <si>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</si>
  <si>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</si>
  <si>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</si>
  <si>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</si>
  <si>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</si>
  <si>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</si>
  <si>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</si>
  <si>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852101О.99.0.ББ28НЮ16000</t>
  </si>
  <si>
    <t>29.02.04 Конструирование, моделирование и технология швейных изделий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</si>
  <si>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</si>
  <si>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</si>
  <si>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</si>
  <si>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</si>
  <si>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</si>
  <si>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Досрочное  отчисление по собственному желанию 1 человек</t>
  </si>
  <si>
    <t>852101О.99.0.ББ28ШГ28002</t>
  </si>
  <si>
    <t>23.02.07 Техническое обслуживание и ремонт двигателей, систем и агрегатов автомобилей</t>
  </si>
  <si>
    <t>Досрочное отчисление по причине смены места жительства</t>
  </si>
  <si>
    <t>РАЗДЕЛ 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</si>
  <si>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</si>
  <si>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ББ29</t>
  </si>
  <si>
    <t>852101О.99.0.ББ29НА48000</t>
  </si>
  <si>
    <t>29.01.17 Оператор вязально-швейного оборудования</t>
  </si>
  <si>
    <t>Досрочно отчислен по собственному желанию 1 чел</t>
  </si>
  <si>
    <t>852101О.99.0.ББ29МП08000</t>
  </si>
  <si>
    <t>29.01.07 Портной</t>
  </si>
  <si>
    <t>Досрочное отчисление по причине академической задолженности 2 чел</t>
  </si>
  <si>
    <t>852101О.99.0.ББ29АН48000</t>
  </si>
  <si>
    <t>08.01.06 Мастер сухого строительства</t>
  </si>
  <si>
    <t>Досрочное отчисление по причине академической задолженности 1 человек</t>
  </si>
  <si>
    <t>852101О.99.0.ББ29АЩ00000</t>
  </si>
  <si>
    <t>08.01.14 Монтажник санитарно-технических, вентиляционных систем и оборудования</t>
  </si>
  <si>
    <t>Досрочное отчисление  по решению суда 1 челове</t>
  </si>
  <si>
    <t>РАЗДЕЛ 3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</si>
  <si>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</si>
  <si>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</si>
  <si>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</si>
  <si>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</si>
  <si>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</si>
  <si>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</si>
  <si>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</si>
  <si>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</si>
  <si>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В связи с переводом на другие образовательные программы внутри колледжа</t>
  </si>
  <si>
    <t>РАЗДЕЛ 4</t>
  </si>
  <si>
    <t>БО83</t>
  </si>
  <si>
    <t>852100О.99.0.БО83ПЮ32000</t>
  </si>
  <si>
    <t>29.01.34 Оператор оборудования швейного производства (по видам)</t>
  </si>
  <si>
    <t>В связи с невыполнением плана набора 2024г,2025</t>
  </si>
  <si>
    <t>852100О.99.0.БО83АХ88000</t>
  </si>
  <si>
    <t>08.01.28 Мастер отделочных строительных и декоративных работ</t>
  </si>
  <si>
    <t>1 студент выбыл в
связи со смертью.</t>
  </si>
  <si>
    <t>852100О.99.0.БО83ГБ68000</t>
  </si>
  <si>
    <t>15.01.05 Сварщик (ручной и частично механизированной сварки (наплавки)</t>
  </si>
  <si>
    <t>852100О.99.0.БО83АШ04000</t>
  </si>
  <si>
    <t>08.01.29 Мастер по ремонту и обслуживанию инженерных систем жилищно-коммунального хозяйства</t>
  </si>
  <si>
    <t>РАЗДЕЛ 5</t>
  </si>
  <si>
    <t>БО84</t>
  </si>
  <si>
    <t>852100О.99.0.БО84АЯ36000</t>
  </si>
  <si>
    <t>08.02.09 Монтаж, наладка и эксплуатация электрооборудования промышленных и гражданских зданий</t>
  </si>
  <si>
    <t>отчисление досрочно по собственному желанию 4
 человека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</si>
  <si>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</si>
  <si>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</si>
  <si>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Прибыло по причине перевода из другой образовательной организации на вакантные места 2 человека</t>
  </si>
  <si>
    <t>852100О.99.0.БО84КЦ60000</t>
  </si>
  <si>
    <t>23.02.07 Техническое обслуживание и ремонт автотранспортных средств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</si>
  <si>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</si>
  <si>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</si>
  <si>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</si>
  <si>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</si>
  <si>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</si>
  <si>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</si>
  <si>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</si>
  <si>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</si>
  <si>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</si>
  <si>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</si>
  <si>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</si>
  <si>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</si>
  <si>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</si>
  <si>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</si>
  <si>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</si>
  <si>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</si>
  <si>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</si>
  <si>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Уменьшение числа студентов проживающих в общежитии</t>
  </si>
  <si>
    <t>Руководитель (уполномоченное лицо)</t>
  </si>
  <si>
    <t>/</t>
  </si>
  <si>
    <t>(должность)</t>
  </si>
  <si>
    <t>(подпись)</t>
  </si>
  <si>
    <t>(расшифровка подписи)</t>
  </si>
  <si>
    <t>"12" января 2026 г.</t>
  </si>
  <si>
    <t>Подписано. Заверено ЭП.</t>
  </si>
  <si>
    <t>ФИО: Герасименко Татьяна Борисовна</t>
  </si>
  <si>
    <t>Должность: Директор</t>
  </si>
  <si>
    <t>Действует c 27.05.2025 09:15:52 по: 20.08.2026 09:15:52</t>
  </si>
  <si>
    <t>Серийный номер: 7006FE625E04A39AAE5E085F4CD57B79DAD696DE</t>
  </si>
  <si>
    <t>Издатель: Федеральное казначейство</t>
  </si>
  <si>
    <t>Время подписания: 16.01.2026 13:26:53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</si>
</sst>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16"/>
      <color rgb="FF000000"/>
      <name val="Verdana"/>
    </font>
    <font>
      <sz val="14"/>
      <color rgb="FF000000"/>
      <name val="Verdana"/>
    </font>
    <font>
      <b/>
      <sz val="14"/>
      <color rgb="FF000000"/>
      <name val="Verdana"/>
    </font>
    <font>
      <sz val="14"/>
      <color rgb="FF000000"/>
      <name val="Verdana"/>
    </font>
    <font>
      <b/>
      <sz val="14"/>
      <color rgb="FF000000"/>
      <name val="Verdana"/>
    </font>
    <font>
      <sz val="14"/>
      <color rgb="FF000000"/>
      <name val="Verdana"/>
    </font>
    <font>
      <sz val="14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7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10"/>
      <color rgb="FF000000"/>
      <name val="Verdana"/>
    </font>
    <font>
      <sz val="10"/>
      <color rgb="FF000000"/>
      <name val="Verdana"/>
    </font>
    <font>
      <b/>
      <sz val="10"/>
      <color rgb="FF000000"/>
      <name val="Verdana"/>
    </font>
    <font>
      <sz val="10"/>
      <color rgb="FF000000"/>
      <name val="Verdana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0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4" fillId="6" borderId="4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wrapText="1"/>
    </xf>
    <xf numFmtId="0" fontId="28" fillId="30" borderId="28" applyBorder="0">
      <alignment horizontal="right" wrapText="1"/>
    </xf>
    <xf numFmtId="0" fontId="32" fillId="34" borderId="32" applyBorder="0">
      <alignment horizontal="center" vertical="center" wrapText="1"/>
    </xf>
  </cellStyleXfs>
  <cellXfs count="23">
    <xf numFmtId="0" fontId="0" fillId="2" borderId="0" xfId="0">
      <alignment horizontal="left" vertical="center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4" fontId="22" fillId="24" borderId="22" xfId="0" applyNumberFormat="1" applyFont="1" applyFill="1" applyBorder="1" applyAlignment="1">
      <alignment horizontal="right" vertical="center" wrapText="1" inden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right" wrapText="1"/>
    </xf>
    <xf numFmtId="0" fontId="26" fillId="28" borderId="26" xfId="0" applyFont="1" applyFill="1" applyBorder="1" applyAlignment="1">
      <alignment horizontal="center" vertical="center" wrapText="1"/>
    </xf>
    <xf numFmtId="0" fontId="28" fillId="30" borderId="28" xfId="0" applyFont="1" applyFill="1" applyBorder="1" applyAlignment="1" applyProtection="1">
      <alignment horizontal="right" wrapText="1"/>
      <protection locked="0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0" fillId="2" borderId="0" xfId="0">
      <alignment horizontal="left" vertical="center"/>
    </xf>
    <xf numFmtId="0" fontId="24" fillId="26" borderId="2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</cellXfs>
  <cellStyles count="10">
    <cellStyle name="bold_ecp1" xfId="2"/>
    <cellStyle name="border_center_str" xfId="1"/>
    <cellStyle name="bot_center_str14b" xfId="4"/>
    <cellStyle name="bottom_left_str" xfId="7"/>
    <cellStyle name="center_str10" xfId="9"/>
    <cellStyle name="left_str" xfId="6"/>
    <cellStyle name="p_bottom_left_str" xfId="8"/>
    <cellStyle name="right_str8" xfId="5"/>
    <cellStyle name="title" xfId="3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workbookViewId="0"/>
  </sheetViews>
  <sheetFormatPr defaultRowHeight="10.5" x14ac:dyDescent="0.15"/>
  <cols>
    <col min="1" max="1" width="133.7109375" customWidth="1"/>
    <col min="2" max="2" width="3.85546875" customWidth="1"/>
    <col min="3" max="3" width="26.7109375" customWidth="1"/>
    <col min="4" max="4" width="34.42578125" customWidth="1"/>
  </cols>
  <sheetData>
    <row r="1" spans="1:4" ht="20.100000000000001" customHeight="1" x14ac:dyDescent="0.15"/>
    <row r="2" spans="1:4" ht="30" customHeight="1" x14ac:dyDescent="0.15">
      <c r="A2" s="12" t="s">
        <v>0</v>
      </c>
      <c r="B2" s="12"/>
      <c r="C2" s="12"/>
      <c r="D2" s="12"/>
    </row>
    <row r="3" spans="1:4" ht="30" customHeight="1" x14ac:dyDescent="0.15">
      <c r="A3" s="12" t="s">
        <v>1</v>
      </c>
      <c r="B3" s="12"/>
      <c r="C3" s="12"/>
      <c r="D3" s="12"/>
    </row>
    <row r="4" spans="1:4" ht="30" customHeight="1" x14ac:dyDescent="0.15">
      <c r="A4" s="12" t="s">
        <v>2</v>
      </c>
      <c r="B4" s="12"/>
      <c r="C4" s="12"/>
      <c r="D4" s="12"/>
    </row>
    <row r="5" spans="1:4" ht="30" customHeight="1" x14ac:dyDescent="0.15">
      <c r="A5" s="12" t="s">
        <v>3</v>
      </c>
      <c r="B5" s="12"/>
      <c r="C5" s="12"/>
      <c r="D5" s="12"/>
    </row>
    <row r="6" spans="1:4" ht="60" customHeight="1" x14ac:dyDescent="0.15">
      <c r="A6" s="10" t="s">
        <v>4</v>
      </c>
      <c r="C6" s="11"/>
      <c r="D6" s="9" t="s">
        <v>5</v>
      </c>
    </row>
    <row r="7" spans="1:4" ht="60" customHeight="1" x14ac:dyDescent="0.15">
      <c r="A7" s="8" t="s">
        <v>6</v>
      </c>
      <c r="C7" s="11" t="s">
        <v>7</v>
      </c>
      <c r="D7" s="9" t="s">
        <v>8</v>
      </c>
    </row>
    <row r="8" spans="1:4" ht="50.1" customHeight="1" x14ac:dyDescent="0.15">
      <c r="A8" s="10" t="s">
        <v>9</v>
      </c>
      <c r="C8" s="11" t="s">
        <v>10</v>
      </c>
      <c r="D8" s="9" t="s">
        <v>11</v>
      </c>
    </row>
    <row r="9" spans="1:4" ht="50.1" customHeight="1" x14ac:dyDescent="0.15">
      <c r="A9" s="8" t="s">
        <v>12</v>
      </c>
      <c r="C9" s="11" t="s">
        <v>13</v>
      </c>
      <c r="D9" s="9" t="s">
        <v>14</v>
      </c>
    </row>
    <row r="10" spans="1:4" ht="50.1" customHeight="1" x14ac:dyDescent="0.15">
      <c r="A10" s="10" t="s">
        <v>15</v>
      </c>
      <c r="C10" s="11"/>
    </row>
    <row r="11" spans="1:4" ht="30" customHeight="1" x14ac:dyDescent="0.15">
      <c r="A11" s="8" t="s">
        <v>16</v>
      </c>
    </row>
    <row r="12" spans="1:4" ht="30" customHeight="1" x14ac:dyDescent="0.15">
      <c r="A12" s="10" t="s">
        <v>17</v>
      </c>
    </row>
    <row r="13" spans="1:4" ht="30" customHeight="1" x14ac:dyDescent="0.15">
      <c r="A13" s="8" t="s">
        <v>18</v>
      </c>
    </row>
  </sheetData>
  <sheetProtection password="CC92" sheet="1" objects="1" scenarios="1"/>
  <mergeCells count="4"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scale="76" fitToHeight="0" orientation="landscape" verticalDpi="0" r:id="rId1"/>
  <headerFooter>
    <oddHeader>&amp;R&amp;R&amp;"Verdana,полужирный" &amp;12 &amp;K00-00925199._27.464800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1"/>
  <sheetViews>
    <sheetView workbookViewId="0"/>
  </sheetViews>
  <sheetFormatPr defaultRowHeight="10.5" x14ac:dyDescent="0.15"/>
  <cols>
    <col min="1" max="1" width="27.7109375" customWidth="1"/>
    <col min="2" max="4" width="29.5703125" customWidth="1"/>
    <col min="5" max="7" width="26.7109375" customWidth="1"/>
    <col min="8" max="13" width="24.85546875" customWidth="1"/>
  </cols>
  <sheetData>
    <row r="1" spans="1:16" ht="24.95" customHeight="1" x14ac:dyDescent="0.1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0.100000000000001" customHeight="1" x14ac:dyDescent="0.15"/>
    <row r="3" spans="1:16" ht="24.95" customHeight="1" x14ac:dyDescent="0.15">
      <c r="A3" s="13" t="s">
        <v>20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0.100000000000001" customHeight="1" x14ac:dyDescent="0.15"/>
    <row r="5" spans="1:16" ht="39.950000000000003" customHeight="1" x14ac:dyDescent="0.15">
      <c r="A5" s="14" t="s">
        <v>21</v>
      </c>
      <c r="B5" s="14"/>
      <c r="C5" s="14"/>
      <c r="D5" s="15" t="s">
        <v>22</v>
      </c>
      <c r="E5" s="15"/>
      <c r="F5" s="15"/>
      <c r="G5" s="15"/>
      <c r="H5" s="15"/>
      <c r="I5" s="15"/>
      <c r="J5" s="15"/>
      <c r="K5" s="16" t="s">
        <v>23</v>
      </c>
      <c r="L5" s="16"/>
      <c r="M5" s="16"/>
      <c r="N5" s="17" t="s">
        <v>24</v>
      </c>
      <c r="O5" s="17"/>
      <c r="P5" s="17"/>
    </row>
    <row r="6" spans="1:16" ht="20.100000000000001" customHeight="1" x14ac:dyDescent="0.15"/>
    <row r="7" spans="1:16" ht="20.100000000000001" customHeight="1" x14ac:dyDescent="0.15">
      <c r="A7" s="14" t="s">
        <v>25</v>
      </c>
      <c r="B7" s="14"/>
      <c r="C7" s="14"/>
      <c r="D7" s="15" t="s">
        <v>26</v>
      </c>
      <c r="E7" s="15"/>
      <c r="F7" s="15"/>
      <c r="G7" s="15"/>
      <c r="H7" s="15"/>
      <c r="I7" s="15"/>
      <c r="J7" s="15"/>
    </row>
    <row r="8" spans="1:16" ht="20.100000000000001" customHeight="1" x14ac:dyDescent="0.15"/>
    <row r="9" spans="1:16" ht="20.100000000000001" customHeight="1" x14ac:dyDescent="0.15">
      <c r="A9" s="14" t="s">
        <v>27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20.100000000000001" customHeight="1" x14ac:dyDescent="0.15">
      <c r="A10" s="14" t="s">
        <v>28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39.950000000000003" customHeight="1" x14ac:dyDescent="0.15">
      <c r="A11" s="17" t="s">
        <v>29</v>
      </c>
      <c r="B11" s="17" t="s">
        <v>30</v>
      </c>
      <c r="C11" s="17"/>
      <c r="D11" s="1" t="s">
        <v>31</v>
      </c>
      <c r="E11" s="17" t="s">
        <v>32</v>
      </c>
      <c r="F11" s="17"/>
      <c r="G11" s="17"/>
      <c r="H11" s="17"/>
      <c r="I11" s="17"/>
      <c r="J11" s="17"/>
      <c r="K11" s="17"/>
      <c r="L11" s="17"/>
    </row>
    <row r="12" spans="1:16" ht="30" customHeight="1" x14ac:dyDescent="0.15">
      <c r="A12" s="17"/>
      <c r="B12" s="17" t="s">
        <v>33</v>
      </c>
      <c r="C12" s="17"/>
      <c r="D12" s="17" t="s">
        <v>33</v>
      </c>
      <c r="E12" s="17" t="s">
        <v>33</v>
      </c>
      <c r="F12" s="17" t="s">
        <v>34</v>
      </c>
      <c r="G12" s="17"/>
      <c r="H12" s="17" t="s">
        <v>35</v>
      </c>
      <c r="I12" s="17" t="s">
        <v>36</v>
      </c>
      <c r="J12" s="17" t="s">
        <v>37</v>
      </c>
      <c r="K12" s="17" t="s">
        <v>38</v>
      </c>
      <c r="L12" s="17" t="s">
        <v>39</v>
      </c>
    </row>
    <row r="13" spans="1:16" ht="30" customHeight="1" x14ac:dyDescent="0.15">
      <c r="A13" s="17"/>
      <c r="B13" s="17"/>
      <c r="C13" s="18"/>
      <c r="D13" s="17"/>
      <c r="E13" s="17"/>
      <c r="F13" s="1" t="s">
        <v>40</v>
      </c>
      <c r="G13" s="1" t="s">
        <v>41</v>
      </c>
      <c r="H13" s="17"/>
      <c r="I13" s="17"/>
      <c r="J13" s="17"/>
      <c r="K13" s="17"/>
      <c r="L13" s="17"/>
    </row>
    <row r="14" spans="1:16" ht="20.100000000000001" customHeight="1" x14ac:dyDescent="0.15">
      <c r="A14" s="1">
        <v>1</v>
      </c>
      <c r="B14" s="17">
        <v>2</v>
      </c>
      <c r="C14" s="17"/>
      <c r="D14" s="1">
        <v>3</v>
      </c>
      <c r="E14" s="1">
        <v>4</v>
      </c>
      <c r="F14" s="1">
        <v>5</v>
      </c>
      <c r="G14" s="1">
        <v>6</v>
      </c>
      <c r="H14" s="1">
        <v>7</v>
      </c>
      <c r="I14" s="1">
        <v>8</v>
      </c>
      <c r="J14" s="1">
        <v>9</v>
      </c>
      <c r="K14" s="1">
        <v>10</v>
      </c>
      <c r="L14" s="1">
        <v>11</v>
      </c>
    </row>
    <row r="15" spans="1:16" ht="20.100000000000001" customHeight="1" x14ac:dyDescent="0.15"/>
    <row r="16" spans="1:16" ht="20.100000000000001" customHeight="1" x14ac:dyDescent="0.15">
      <c r="A16" s="14" t="s">
        <v>42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39.950000000000003" customHeight="1" x14ac:dyDescent="0.15">
      <c r="A17" s="17" t="s">
        <v>29</v>
      </c>
      <c r="B17" s="17" t="s">
        <v>30</v>
      </c>
      <c r="C17" s="17"/>
      <c r="D17" s="1" t="s">
        <v>31</v>
      </c>
      <c r="E17" s="17" t="s">
        <v>43</v>
      </c>
      <c r="F17" s="17"/>
      <c r="G17" s="17"/>
      <c r="H17" s="17"/>
      <c r="I17" s="17"/>
      <c r="J17" s="17"/>
      <c r="K17" s="17"/>
      <c r="L17" s="17"/>
      <c r="M17" s="17" t="s">
        <v>44</v>
      </c>
    </row>
    <row r="18" spans="1:16" ht="30" customHeight="1" x14ac:dyDescent="0.15">
      <c r="A18" s="17"/>
      <c r="B18" s="17" t="s">
        <v>33</v>
      </c>
      <c r="C18" s="17"/>
      <c r="D18" s="17" t="s">
        <v>33</v>
      </c>
      <c r="E18" s="17" t="s">
        <v>33</v>
      </c>
      <c r="F18" s="17" t="s">
        <v>34</v>
      </c>
      <c r="G18" s="17"/>
      <c r="H18" s="17" t="s">
        <v>35</v>
      </c>
      <c r="I18" s="17" t="s">
        <v>36</v>
      </c>
      <c r="J18" s="17" t="s">
        <v>37</v>
      </c>
      <c r="K18" s="17" t="s">
        <v>38</v>
      </c>
      <c r="L18" s="17" t="s">
        <v>39</v>
      </c>
      <c r="M18" s="17"/>
    </row>
    <row r="19" spans="1:16" ht="30" customHeight="1" x14ac:dyDescent="0.15">
      <c r="A19" s="17"/>
      <c r="B19" s="17"/>
      <c r="C19" s="18"/>
      <c r="D19" s="17"/>
      <c r="E19" s="17"/>
      <c r="F19" s="1" t="s">
        <v>40</v>
      </c>
      <c r="G19" s="1" t="s">
        <v>41</v>
      </c>
      <c r="H19" s="17"/>
      <c r="I19" s="17"/>
      <c r="J19" s="17"/>
      <c r="K19" s="17"/>
      <c r="L19" s="17"/>
      <c r="M19" s="17"/>
    </row>
    <row r="20" spans="1:16" ht="20.100000000000001" customHeight="1" x14ac:dyDescent="0.15">
      <c r="A20" s="1">
        <v>1</v>
      </c>
      <c r="B20" s="17">
        <v>2</v>
      </c>
      <c r="C20" s="17"/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  <c r="M20" s="1">
        <v>12</v>
      </c>
    </row>
    <row r="21" spans="1:16" ht="90" customHeight="1" x14ac:dyDescent="0.15">
      <c r="A21" s="2" t="s">
        <v>45</v>
      </c>
      <c r="B21" s="1" t="s">
        <v>46</v>
      </c>
      <c r="C21" s="1" t="s">
        <v>47</v>
      </c>
      <c r="D21" s="1" t="s">
        <v>48</v>
      </c>
      <c r="E21" s="1" t="s">
        <v>49</v>
      </c>
      <c r="F21" s="1" t="s">
        <v>50</v>
      </c>
      <c r="G21" s="1" t="s">
        <v>51</v>
      </c>
      <c r="H21" s="3">
        <v>9</v>
      </c>
      <c r="I21" s="3">
        <v>8</v>
      </c>
      <c r="J21" s="3">
        <f>ROUNDDOWN(5*H21/100, 0)</f>
        <v>0</v>
      </c>
      <c r="K21" s="3">
        <f>IF(H21-I21=0,0,IF(H21-I21&gt;J21,H21-I21-J21,IF(I21-H21&gt;J21,H21-I21-J21,0)))</f>
        <v>1</v>
      </c>
      <c r="L21" s="1" t="s">
        <v>52</v>
      </c>
      <c r="M21" s="1"/>
    </row>
    <row r="22" spans="1:16" ht="90" customHeight="1" x14ac:dyDescent="0.15">
      <c r="A22" s="2" t="s">
        <v>53</v>
      </c>
      <c r="B22" s="1" t="s">
        <v>54</v>
      </c>
      <c r="C22" s="1" t="s">
        <v>47</v>
      </c>
      <c r="D22" s="1" t="s">
        <v>48</v>
      </c>
      <c r="E22" s="1" t="s">
        <v>49</v>
      </c>
      <c r="F22" s="1" t="s">
        <v>50</v>
      </c>
      <c r="G22" s="1" t="s">
        <v>51</v>
      </c>
      <c r="H22" s="3">
        <v>84</v>
      </c>
      <c r="I22" s="3">
        <v>81</v>
      </c>
      <c r="J22" s="3">
        <f>ROUNDDOWN(5*H22/100, 0)</f>
        <v>4</v>
      </c>
      <c r="K22" s="3">
        <f>IF(H22-I22=0,0,IF(H22-I22&gt;J22,H22-I22-J22,IF(I22-H22&gt;J22,H22-I22-J22,0)))</f>
        <v>0</v>
      </c>
      <c r="L22" s="1" t="s">
        <v>55</v>
      </c>
      <c r="M22" s="1"/>
    </row>
    <row r="23" spans="1:16" ht="20.100000000000001" customHeight="1" x14ac:dyDescent="0.15"/>
    <row r="24" spans="1:16" ht="24.95" customHeight="1" x14ac:dyDescent="0.15">
      <c r="A24" s="13" t="s">
        <v>56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ht="20.100000000000001" customHeight="1" x14ac:dyDescent="0.15"/>
    <row r="26" spans="1:16" ht="39.950000000000003" customHeight="1" x14ac:dyDescent="0.15">
      <c r="A26" s="14" t="s">
        <v>21</v>
      </c>
      <c r="B26" s="14"/>
      <c r="C26" s="14"/>
      <c r="D26" s="15" t="s">
        <v>57</v>
      </c>
      <c r="E26" s="15"/>
      <c r="F26" s="15"/>
      <c r="G26" s="15"/>
      <c r="H26" s="15"/>
      <c r="I26" s="15"/>
      <c r="J26" s="15"/>
      <c r="K26" s="16" t="s">
        <v>23</v>
      </c>
      <c r="L26" s="16"/>
      <c r="M26" s="16"/>
      <c r="N26" s="17" t="s">
        <v>58</v>
      </c>
      <c r="O26" s="17"/>
      <c r="P26" s="17"/>
    </row>
    <row r="27" spans="1:16" ht="20.100000000000001" customHeight="1" x14ac:dyDescent="0.15"/>
    <row r="28" spans="1:16" ht="20.100000000000001" customHeight="1" x14ac:dyDescent="0.15">
      <c r="A28" s="14" t="s">
        <v>25</v>
      </c>
      <c r="B28" s="14"/>
      <c r="C28" s="14"/>
      <c r="D28" s="15" t="s">
        <v>26</v>
      </c>
      <c r="E28" s="15"/>
      <c r="F28" s="15"/>
      <c r="G28" s="15"/>
      <c r="H28" s="15"/>
      <c r="I28" s="15"/>
      <c r="J28" s="15"/>
    </row>
    <row r="29" spans="1:16" ht="20.100000000000001" customHeight="1" x14ac:dyDescent="0.15"/>
    <row r="30" spans="1:16" ht="20.100000000000001" customHeight="1" x14ac:dyDescent="0.15">
      <c r="A30" s="14" t="s">
        <v>27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20.100000000000001" customHeight="1" x14ac:dyDescent="0.15">
      <c r="A31" s="14" t="s">
        <v>28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39.950000000000003" customHeight="1" x14ac:dyDescent="0.15">
      <c r="A32" s="17" t="s">
        <v>29</v>
      </c>
      <c r="B32" s="17" t="s">
        <v>30</v>
      </c>
      <c r="C32" s="17"/>
      <c r="D32" s="1" t="s">
        <v>31</v>
      </c>
      <c r="E32" s="17" t="s">
        <v>32</v>
      </c>
      <c r="F32" s="17"/>
      <c r="G32" s="17"/>
      <c r="H32" s="17"/>
      <c r="I32" s="17"/>
      <c r="J32" s="17"/>
      <c r="K32" s="17"/>
      <c r="L32" s="17"/>
    </row>
    <row r="33" spans="1:16" ht="30" customHeight="1" x14ac:dyDescent="0.15">
      <c r="A33" s="17"/>
      <c r="B33" s="17" t="s">
        <v>33</v>
      </c>
      <c r="C33" s="17"/>
      <c r="D33" s="17" t="s">
        <v>33</v>
      </c>
      <c r="E33" s="17" t="s">
        <v>33</v>
      </c>
      <c r="F33" s="17" t="s">
        <v>34</v>
      </c>
      <c r="G33" s="17"/>
      <c r="H33" s="17" t="s">
        <v>35</v>
      </c>
      <c r="I33" s="17" t="s">
        <v>36</v>
      </c>
      <c r="J33" s="17" t="s">
        <v>37</v>
      </c>
      <c r="K33" s="17" t="s">
        <v>38</v>
      </c>
      <c r="L33" s="17" t="s">
        <v>39</v>
      </c>
    </row>
    <row r="34" spans="1:16" ht="30" customHeight="1" x14ac:dyDescent="0.15">
      <c r="A34" s="17"/>
      <c r="B34" s="17"/>
      <c r="C34" s="18"/>
      <c r="D34" s="17"/>
      <c r="E34" s="17"/>
      <c r="F34" s="1" t="s">
        <v>40</v>
      </c>
      <c r="G34" s="1" t="s">
        <v>41</v>
      </c>
      <c r="H34" s="17"/>
      <c r="I34" s="17"/>
      <c r="J34" s="17"/>
      <c r="K34" s="17"/>
      <c r="L34" s="17"/>
    </row>
    <row r="35" spans="1:16" ht="20.100000000000001" customHeight="1" x14ac:dyDescent="0.15">
      <c r="A35" s="1">
        <v>1</v>
      </c>
      <c r="B35" s="17">
        <v>2</v>
      </c>
      <c r="C35" s="17"/>
      <c r="D35" s="1">
        <v>3</v>
      </c>
      <c r="E35" s="1">
        <v>4</v>
      </c>
      <c r="F35" s="1">
        <v>5</v>
      </c>
      <c r="G35" s="1">
        <v>6</v>
      </c>
      <c r="H35" s="1">
        <v>7</v>
      </c>
      <c r="I35" s="1">
        <v>8</v>
      </c>
      <c r="J35" s="1">
        <v>9</v>
      </c>
      <c r="K35" s="1">
        <v>10</v>
      </c>
      <c r="L35" s="1">
        <v>11</v>
      </c>
    </row>
    <row r="36" spans="1:16" ht="20.100000000000001" customHeight="1" x14ac:dyDescent="0.15"/>
    <row r="37" spans="1:16" ht="20.100000000000001" customHeight="1" x14ac:dyDescent="0.15">
      <c r="A37" s="14" t="s">
        <v>42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39.950000000000003" customHeight="1" x14ac:dyDescent="0.15">
      <c r="A38" s="17" t="s">
        <v>29</v>
      </c>
      <c r="B38" s="17" t="s">
        <v>30</v>
      </c>
      <c r="C38" s="17"/>
      <c r="D38" s="1" t="s">
        <v>31</v>
      </c>
      <c r="E38" s="17" t="s">
        <v>43</v>
      </c>
      <c r="F38" s="17"/>
      <c r="G38" s="17"/>
      <c r="H38" s="17"/>
      <c r="I38" s="17"/>
      <c r="J38" s="17"/>
      <c r="K38" s="17"/>
      <c r="L38" s="17"/>
      <c r="M38" s="17" t="s">
        <v>44</v>
      </c>
    </row>
    <row r="39" spans="1:16" ht="30" customHeight="1" x14ac:dyDescent="0.15">
      <c r="A39" s="17"/>
      <c r="B39" s="17" t="s">
        <v>33</v>
      </c>
      <c r="C39" s="17"/>
      <c r="D39" s="17" t="s">
        <v>33</v>
      </c>
      <c r="E39" s="17" t="s">
        <v>33</v>
      </c>
      <c r="F39" s="17" t="s">
        <v>34</v>
      </c>
      <c r="G39" s="17"/>
      <c r="H39" s="17" t="s">
        <v>35</v>
      </c>
      <c r="I39" s="17" t="s">
        <v>36</v>
      </c>
      <c r="J39" s="17" t="s">
        <v>37</v>
      </c>
      <c r="K39" s="17" t="s">
        <v>38</v>
      </c>
      <c r="L39" s="17" t="s">
        <v>39</v>
      </c>
      <c r="M39" s="17"/>
    </row>
    <row r="40" spans="1:16" ht="30" customHeight="1" x14ac:dyDescent="0.15">
      <c r="A40" s="17"/>
      <c r="B40" s="17"/>
      <c r="C40" s="18"/>
      <c r="D40" s="17"/>
      <c r="E40" s="17"/>
      <c r="F40" s="1" t="s">
        <v>40</v>
      </c>
      <c r="G40" s="1" t="s">
        <v>41</v>
      </c>
      <c r="H40" s="17"/>
      <c r="I40" s="17"/>
      <c r="J40" s="17"/>
      <c r="K40" s="17"/>
      <c r="L40" s="17"/>
      <c r="M40" s="17"/>
    </row>
    <row r="41" spans="1:16" ht="20.100000000000001" customHeight="1" x14ac:dyDescent="0.15">
      <c r="A41" s="1">
        <v>1</v>
      </c>
      <c r="B41" s="17">
        <v>2</v>
      </c>
      <c r="C41" s="17"/>
      <c r="D41" s="1">
        <v>3</v>
      </c>
      <c r="E41" s="1">
        <v>4</v>
      </c>
      <c r="F41" s="1">
        <v>5</v>
      </c>
      <c r="G41" s="1">
        <v>6</v>
      </c>
      <c r="H41" s="1">
        <v>7</v>
      </c>
      <c r="I41" s="1">
        <v>8</v>
      </c>
      <c r="J41" s="1">
        <v>9</v>
      </c>
      <c r="K41" s="1">
        <v>10</v>
      </c>
      <c r="L41" s="1">
        <v>11</v>
      </c>
      <c r="M41" s="1">
        <v>12</v>
      </c>
    </row>
    <row r="42" spans="1:16" ht="75" customHeight="1" x14ac:dyDescent="0.15">
      <c r="A42" s="2" t="s">
        <v>59</v>
      </c>
      <c r="B42" s="1" t="s">
        <v>60</v>
      </c>
      <c r="C42" s="1" t="s">
        <v>47</v>
      </c>
      <c r="D42" s="1" t="s">
        <v>48</v>
      </c>
      <c r="E42" s="1" t="s">
        <v>49</v>
      </c>
      <c r="F42" s="1" t="s">
        <v>50</v>
      </c>
      <c r="G42" s="1" t="s">
        <v>51</v>
      </c>
      <c r="H42" s="3">
        <v>22</v>
      </c>
      <c r="I42" s="3">
        <v>20</v>
      </c>
      <c r="J42" s="3">
        <f>ROUNDDOWN(10*H42/100, 0)</f>
        <v>2</v>
      </c>
      <c r="K42" s="3">
        <f>IF(H42-I42=0,0,IF(H42-I42&gt;J42,H42-I42-J42,IF(I42-H42&gt;J42,H42-I42-J42,0)))</f>
        <v>0</v>
      </c>
      <c r="L42" s="1" t="s">
        <v>61</v>
      </c>
      <c r="M42" s="1"/>
    </row>
    <row r="43" spans="1:16" ht="105" customHeight="1" x14ac:dyDescent="0.15">
      <c r="A43" s="2" t="s">
        <v>62</v>
      </c>
      <c r="B43" s="1" t="s">
        <v>63</v>
      </c>
      <c r="C43" s="1" t="s">
        <v>47</v>
      </c>
      <c r="D43" s="1" t="s">
        <v>48</v>
      </c>
      <c r="E43" s="1" t="s">
        <v>49</v>
      </c>
      <c r="F43" s="1" t="s">
        <v>50</v>
      </c>
      <c r="G43" s="1" t="s">
        <v>51</v>
      </c>
      <c r="H43" s="3">
        <v>4</v>
      </c>
      <c r="I43" s="3">
        <v>2</v>
      </c>
      <c r="J43" s="3">
        <f>ROUNDDOWN(10*H43/100, 0)</f>
        <v>0</v>
      </c>
      <c r="K43" s="3">
        <f>IF(H43-I43=0,0,IF(H43-I43&gt;J43,H43-I43-J43,IF(I43-H43&gt;J43,H43-I43-J43,0)))</f>
        <v>2</v>
      </c>
      <c r="L43" s="1" t="s">
        <v>64</v>
      </c>
      <c r="M43" s="1"/>
    </row>
    <row r="44" spans="1:16" ht="105" customHeight="1" x14ac:dyDescent="0.15">
      <c r="A44" s="2" t="s">
        <v>65</v>
      </c>
      <c r="B44" s="1" t="s">
        <v>66</v>
      </c>
      <c r="C44" s="1" t="s">
        <v>47</v>
      </c>
      <c r="D44" s="1" t="s">
        <v>48</v>
      </c>
      <c r="E44" s="1" t="s">
        <v>49</v>
      </c>
      <c r="F44" s="1" t="s">
        <v>50</v>
      </c>
      <c r="G44" s="1" t="s">
        <v>51</v>
      </c>
      <c r="H44" s="3">
        <v>8</v>
      </c>
      <c r="I44" s="3">
        <v>7</v>
      </c>
      <c r="J44" s="3">
        <f>ROUNDDOWN(10*H44/100, 0)</f>
        <v>0</v>
      </c>
      <c r="K44" s="3">
        <f>IF(H44-I44=0,0,IF(H44-I44&gt;J44,H44-I44-J44,IF(I44-H44&gt;J44,H44-I44-J44,0)))</f>
        <v>1</v>
      </c>
      <c r="L44" s="1" t="s">
        <v>67</v>
      </c>
      <c r="M44" s="1"/>
    </row>
    <row r="45" spans="1:16" ht="75" customHeight="1" x14ac:dyDescent="0.15">
      <c r="A45" s="2" t="s">
        <v>68</v>
      </c>
      <c r="B45" s="1" t="s">
        <v>69</v>
      </c>
      <c r="C45" s="1" t="s">
        <v>47</v>
      </c>
      <c r="D45" s="1" t="s">
        <v>48</v>
      </c>
      <c r="E45" s="1" t="s">
        <v>49</v>
      </c>
      <c r="F45" s="1" t="s">
        <v>50</v>
      </c>
      <c r="G45" s="1" t="s">
        <v>51</v>
      </c>
      <c r="H45" s="3">
        <v>12</v>
      </c>
      <c r="I45" s="3">
        <v>11</v>
      </c>
      <c r="J45" s="3">
        <f>ROUNDDOWN(10*H45/100, 0)</f>
        <v>1</v>
      </c>
      <c r="K45" s="3">
        <f>IF(H45-I45=0,0,IF(H45-I45&gt;J45,H45-I45-J45,IF(I45-H45&gt;J45,H45-I45-J45,0)))</f>
        <v>0</v>
      </c>
      <c r="L45" s="1" t="s">
        <v>70</v>
      </c>
      <c r="M45" s="1"/>
    </row>
    <row r="46" spans="1:16" ht="20.100000000000001" customHeight="1" x14ac:dyDescent="0.15"/>
    <row r="47" spans="1:16" ht="24.95" customHeight="1" x14ac:dyDescent="0.15">
      <c r="A47" s="13" t="s">
        <v>71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6" ht="20.100000000000001" customHeight="1" x14ac:dyDescent="0.15"/>
    <row r="49" spans="1:16" ht="39.950000000000003" customHeight="1" x14ac:dyDescent="0.15">
      <c r="A49" s="14" t="s">
        <v>21</v>
      </c>
      <c r="B49" s="14"/>
      <c r="C49" s="14"/>
      <c r="D49" s="15" t="s">
        <v>72</v>
      </c>
      <c r="E49" s="15"/>
      <c r="F49" s="15"/>
      <c r="G49" s="15"/>
      <c r="H49" s="15"/>
      <c r="I49" s="15"/>
      <c r="J49" s="15"/>
      <c r="K49" s="16" t="s">
        <v>23</v>
      </c>
      <c r="L49" s="16"/>
      <c r="M49" s="16"/>
      <c r="N49" s="17" t="s">
        <v>73</v>
      </c>
      <c r="O49" s="17"/>
      <c r="P49" s="17"/>
    </row>
    <row r="50" spans="1:16" ht="20.100000000000001" customHeight="1" x14ac:dyDescent="0.15"/>
    <row r="51" spans="1:16" ht="20.100000000000001" customHeight="1" x14ac:dyDescent="0.15">
      <c r="A51" s="14" t="s">
        <v>25</v>
      </c>
      <c r="B51" s="14"/>
      <c r="C51" s="14"/>
      <c r="D51" s="15" t="s">
        <v>74</v>
      </c>
      <c r="E51" s="15"/>
      <c r="F51" s="15"/>
      <c r="G51" s="15"/>
      <c r="H51" s="15"/>
      <c r="I51" s="15"/>
      <c r="J51" s="15"/>
    </row>
    <row r="52" spans="1:16" ht="20.100000000000001" customHeight="1" x14ac:dyDescent="0.15"/>
    <row r="53" spans="1:16" ht="20.100000000000001" customHeight="1" x14ac:dyDescent="0.15">
      <c r="A53" s="14" t="s">
        <v>27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20.100000000000001" customHeight="1" x14ac:dyDescent="0.15">
      <c r="A54" s="14" t="s">
        <v>28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39.950000000000003" customHeight="1" x14ac:dyDescent="0.15">
      <c r="A55" s="17" t="s">
        <v>29</v>
      </c>
      <c r="B55" s="17" t="s">
        <v>30</v>
      </c>
      <c r="C55" s="17"/>
      <c r="D55" s="1" t="s">
        <v>31</v>
      </c>
      <c r="E55" s="17" t="s">
        <v>32</v>
      </c>
      <c r="F55" s="17"/>
      <c r="G55" s="17"/>
      <c r="H55" s="17"/>
      <c r="I55" s="17"/>
      <c r="J55" s="17"/>
      <c r="K55" s="17"/>
      <c r="L55" s="17"/>
    </row>
    <row r="56" spans="1:16" ht="30" customHeight="1" x14ac:dyDescent="0.15">
      <c r="A56" s="17"/>
      <c r="B56" s="17" t="s">
        <v>33</v>
      </c>
      <c r="C56" s="17"/>
      <c r="D56" s="17" t="s">
        <v>33</v>
      </c>
      <c r="E56" s="17" t="s">
        <v>33</v>
      </c>
      <c r="F56" s="17" t="s">
        <v>34</v>
      </c>
      <c r="G56" s="17"/>
      <c r="H56" s="17" t="s">
        <v>35</v>
      </c>
      <c r="I56" s="17" t="s">
        <v>36</v>
      </c>
      <c r="J56" s="17" t="s">
        <v>37</v>
      </c>
      <c r="K56" s="17" t="s">
        <v>38</v>
      </c>
      <c r="L56" s="17" t="s">
        <v>39</v>
      </c>
    </row>
    <row r="57" spans="1:16" ht="30" customHeight="1" x14ac:dyDescent="0.15">
      <c r="A57" s="17"/>
      <c r="B57" s="17"/>
      <c r="C57" s="18"/>
      <c r="D57" s="17"/>
      <c r="E57" s="17"/>
      <c r="F57" s="1" t="s">
        <v>40</v>
      </c>
      <c r="G57" s="1" t="s">
        <v>41</v>
      </c>
      <c r="H57" s="17"/>
      <c r="I57" s="17"/>
      <c r="J57" s="17"/>
      <c r="K57" s="17"/>
      <c r="L57" s="17"/>
    </row>
    <row r="58" spans="1:16" ht="20.100000000000001" customHeight="1" x14ac:dyDescent="0.15">
      <c r="A58" s="1">
        <v>1</v>
      </c>
      <c r="B58" s="17">
        <v>2</v>
      </c>
      <c r="C58" s="17"/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  <c r="L58" s="1">
        <v>11</v>
      </c>
    </row>
    <row r="59" spans="1:16" ht="20.100000000000001" customHeight="1" x14ac:dyDescent="0.15"/>
    <row r="60" spans="1:16" ht="20.100000000000001" customHeight="1" x14ac:dyDescent="0.15">
      <c r="A60" s="14" t="s">
        <v>42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39.950000000000003" customHeight="1" x14ac:dyDescent="0.15">
      <c r="A61" s="17" t="s">
        <v>29</v>
      </c>
      <c r="B61" s="17" t="s">
        <v>30</v>
      </c>
      <c r="C61" s="17"/>
      <c r="D61" s="1" t="s">
        <v>31</v>
      </c>
      <c r="E61" s="17" t="s">
        <v>43</v>
      </c>
      <c r="F61" s="17"/>
      <c r="G61" s="17"/>
      <c r="H61" s="17"/>
      <c r="I61" s="17"/>
      <c r="J61" s="17"/>
      <c r="K61" s="17"/>
      <c r="L61" s="17"/>
      <c r="M61" s="17" t="s">
        <v>44</v>
      </c>
    </row>
    <row r="62" spans="1:16" ht="30" customHeight="1" x14ac:dyDescent="0.15">
      <c r="A62" s="17"/>
      <c r="B62" s="17" t="s">
        <v>33</v>
      </c>
      <c r="C62" s="17"/>
      <c r="D62" s="17" t="s">
        <v>33</v>
      </c>
      <c r="E62" s="17" t="s">
        <v>33</v>
      </c>
      <c r="F62" s="17" t="s">
        <v>34</v>
      </c>
      <c r="G62" s="17"/>
      <c r="H62" s="17" t="s">
        <v>35</v>
      </c>
      <c r="I62" s="17" t="s">
        <v>36</v>
      </c>
      <c r="J62" s="17" t="s">
        <v>37</v>
      </c>
      <c r="K62" s="17" t="s">
        <v>38</v>
      </c>
      <c r="L62" s="17" t="s">
        <v>39</v>
      </c>
      <c r="M62" s="17"/>
    </row>
    <row r="63" spans="1:16" ht="30" customHeight="1" x14ac:dyDescent="0.15">
      <c r="A63" s="17"/>
      <c r="B63" s="17"/>
      <c r="C63" s="18"/>
      <c r="D63" s="17"/>
      <c r="E63" s="17"/>
      <c r="F63" s="1" t="s">
        <v>40</v>
      </c>
      <c r="G63" s="1" t="s">
        <v>41</v>
      </c>
      <c r="H63" s="17"/>
      <c r="I63" s="17"/>
      <c r="J63" s="17"/>
      <c r="K63" s="17"/>
      <c r="L63" s="17"/>
      <c r="M63" s="17"/>
    </row>
    <row r="64" spans="1:16" ht="20.100000000000001" customHeight="1" x14ac:dyDescent="0.15">
      <c r="A64" s="1">
        <v>1</v>
      </c>
      <c r="B64" s="17">
        <v>2</v>
      </c>
      <c r="C64" s="17"/>
      <c r="D64" s="1">
        <v>3</v>
      </c>
      <c r="E64" s="1">
        <v>4</v>
      </c>
      <c r="F64" s="1">
        <v>5</v>
      </c>
      <c r="G64" s="1">
        <v>6</v>
      </c>
      <c r="H64" s="1">
        <v>7</v>
      </c>
      <c r="I64" s="1">
        <v>8</v>
      </c>
      <c r="J64" s="1">
        <v>9</v>
      </c>
      <c r="K64" s="1">
        <v>10</v>
      </c>
      <c r="L64" s="1">
        <v>11</v>
      </c>
      <c r="M64" s="1">
        <v>12</v>
      </c>
    </row>
    <row r="65" spans="1:16" ht="120" customHeight="1" x14ac:dyDescent="0.15">
      <c r="A65" s="2" t="s">
        <v>75</v>
      </c>
      <c r="B65" s="1" t="s">
        <v>76</v>
      </c>
      <c r="C65" s="1" t="s">
        <v>76</v>
      </c>
      <c r="D65" s="1" t="s">
        <v>48</v>
      </c>
      <c r="E65" s="1" t="s">
        <v>77</v>
      </c>
      <c r="F65" s="1" t="s">
        <v>78</v>
      </c>
      <c r="G65" s="1" t="s">
        <v>79</v>
      </c>
      <c r="H65" s="3">
        <v>61840</v>
      </c>
      <c r="I65" s="3">
        <v>58229</v>
      </c>
      <c r="J65" s="3">
        <f>ROUNDDOWN(5*H65/100, 0)</f>
        <v>3092</v>
      </c>
      <c r="K65" s="3">
        <f>IF(H65-I65=0,0,IF(H65-I65&gt;J65,H65-I65-J65,IF(I65-H65&gt;J65,H65-I65-J65,0)))</f>
        <v>519</v>
      </c>
      <c r="L65" s="1" t="s">
        <v>80</v>
      </c>
      <c r="M65" s="1"/>
    </row>
    <row r="66" spans="1:16" ht="20.100000000000001" customHeight="1" x14ac:dyDescent="0.15"/>
    <row r="67" spans="1:16" ht="24.95" customHeight="1" x14ac:dyDescent="0.15">
      <c r="A67" s="13" t="s">
        <v>81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1:16" ht="20.100000000000001" customHeight="1" x14ac:dyDescent="0.15"/>
    <row r="69" spans="1:16" ht="39.950000000000003" customHeight="1" x14ac:dyDescent="0.15">
      <c r="A69" s="14" t="s">
        <v>21</v>
      </c>
      <c r="B69" s="14"/>
      <c r="C69" s="14"/>
      <c r="D69" s="15" t="s">
        <v>57</v>
      </c>
      <c r="E69" s="15"/>
      <c r="F69" s="15"/>
      <c r="G69" s="15"/>
      <c r="H69" s="15"/>
      <c r="I69" s="15"/>
      <c r="J69" s="15"/>
      <c r="K69" s="16" t="s">
        <v>23</v>
      </c>
      <c r="L69" s="16"/>
      <c r="M69" s="16"/>
      <c r="N69" s="17" t="s">
        <v>82</v>
      </c>
      <c r="O69" s="17"/>
      <c r="P69" s="17"/>
    </row>
    <row r="70" spans="1:16" ht="20.100000000000001" customHeight="1" x14ac:dyDescent="0.15"/>
    <row r="71" spans="1:16" ht="20.100000000000001" customHeight="1" x14ac:dyDescent="0.15">
      <c r="A71" s="14" t="s">
        <v>25</v>
      </c>
      <c r="B71" s="14"/>
      <c r="C71" s="14"/>
      <c r="D71" s="15" t="s">
        <v>26</v>
      </c>
      <c r="E71" s="15"/>
      <c r="F71" s="15"/>
      <c r="G71" s="15"/>
      <c r="H71" s="15"/>
      <c r="I71" s="15"/>
      <c r="J71" s="15"/>
    </row>
    <row r="72" spans="1:16" ht="20.100000000000001" customHeight="1" x14ac:dyDescent="0.15"/>
    <row r="73" spans="1:16" ht="20.100000000000001" customHeight="1" x14ac:dyDescent="0.15">
      <c r="A73" s="14" t="s">
        <v>27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20.100000000000001" customHeight="1" x14ac:dyDescent="0.15">
      <c r="A74" s="14" t="s">
        <v>28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39.950000000000003" customHeight="1" x14ac:dyDescent="0.15">
      <c r="A75" s="17" t="s">
        <v>29</v>
      </c>
      <c r="B75" s="17" t="s">
        <v>30</v>
      </c>
      <c r="C75" s="17"/>
      <c r="D75" s="1" t="s">
        <v>31</v>
      </c>
      <c r="E75" s="17" t="s">
        <v>32</v>
      </c>
      <c r="F75" s="17"/>
      <c r="G75" s="17"/>
      <c r="H75" s="17"/>
      <c r="I75" s="17"/>
      <c r="J75" s="17"/>
      <c r="K75" s="17"/>
      <c r="L75" s="17"/>
    </row>
    <row r="76" spans="1:16" ht="30" customHeight="1" x14ac:dyDescent="0.15">
      <c r="A76" s="17"/>
      <c r="B76" s="17" t="s">
        <v>33</v>
      </c>
      <c r="C76" s="17"/>
      <c r="D76" s="17" t="s">
        <v>33</v>
      </c>
      <c r="E76" s="17" t="s">
        <v>33</v>
      </c>
      <c r="F76" s="17" t="s">
        <v>34</v>
      </c>
      <c r="G76" s="17"/>
      <c r="H76" s="17" t="s">
        <v>35</v>
      </c>
      <c r="I76" s="17" t="s">
        <v>36</v>
      </c>
      <c r="J76" s="17" t="s">
        <v>37</v>
      </c>
      <c r="K76" s="17" t="s">
        <v>38</v>
      </c>
      <c r="L76" s="17" t="s">
        <v>39</v>
      </c>
    </row>
    <row r="77" spans="1:16" ht="30" customHeight="1" x14ac:dyDescent="0.15">
      <c r="A77" s="17"/>
      <c r="B77" s="17"/>
      <c r="C77" s="18"/>
      <c r="D77" s="17"/>
      <c r="E77" s="17"/>
      <c r="F77" s="1" t="s">
        <v>40</v>
      </c>
      <c r="G77" s="1" t="s">
        <v>41</v>
      </c>
      <c r="H77" s="17"/>
      <c r="I77" s="17"/>
      <c r="J77" s="17"/>
      <c r="K77" s="17"/>
      <c r="L77" s="17"/>
    </row>
    <row r="78" spans="1:16" ht="20.100000000000001" customHeight="1" x14ac:dyDescent="0.15">
      <c r="A78" s="1">
        <v>1</v>
      </c>
      <c r="B78" s="17">
        <v>2</v>
      </c>
      <c r="C78" s="17"/>
      <c r="D78" s="1">
        <v>3</v>
      </c>
      <c r="E78" s="1">
        <v>4</v>
      </c>
      <c r="F78" s="1">
        <v>5</v>
      </c>
      <c r="G78" s="1">
        <v>6</v>
      </c>
      <c r="H78" s="1">
        <v>7</v>
      </c>
      <c r="I78" s="1">
        <v>8</v>
      </c>
      <c r="J78" s="1">
        <v>9</v>
      </c>
      <c r="K78" s="1">
        <v>10</v>
      </c>
      <c r="L78" s="1">
        <v>11</v>
      </c>
    </row>
    <row r="79" spans="1:16" ht="20.100000000000001" customHeight="1" x14ac:dyDescent="0.15"/>
    <row r="80" spans="1:16" ht="20.100000000000001" customHeight="1" x14ac:dyDescent="0.15">
      <c r="A80" s="14" t="s">
        <v>42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39.950000000000003" customHeight="1" x14ac:dyDescent="0.15">
      <c r="A81" s="17" t="s">
        <v>29</v>
      </c>
      <c r="B81" s="17" t="s">
        <v>30</v>
      </c>
      <c r="C81" s="17"/>
      <c r="D81" s="1" t="s">
        <v>31</v>
      </c>
      <c r="E81" s="17" t="s">
        <v>43</v>
      </c>
      <c r="F81" s="17"/>
      <c r="G81" s="17"/>
      <c r="H81" s="17"/>
      <c r="I81" s="17"/>
      <c r="J81" s="17"/>
      <c r="K81" s="17"/>
      <c r="L81" s="17"/>
      <c r="M81" s="17" t="s">
        <v>44</v>
      </c>
    </row>
    <row r="82" spans="1:16" ht="30" customHeight="1" x14ac:dyDescent="0.15">
      <c r="A82" s="17"/>
      <c r="B82" s="17" t="s">
        <v>33</v>
      </c>
      <c r="C82" s="17"/>
      <c r="D82" s="17" t="s">
        <v>33</v>
      </c>
      <c r="E82" s="17" t="s">
        <v>33</v>
      </c>
      <c r="F82" s="17" t="s">
        <v>34</v>
      </c>
      <c r="G82" s="17"/>
      <c r="H82" s="17" t="s">
        <v>35</v>
      </c>
      <c r="I82" s="17" t="s">
        <v>36</v>
      </c>
      <c r="J82" s="17" t="s">
        <v>37</v>
      </c>
      <c r="K82" s="17" t="s">
        <v>38</v>
      </c>
      <c r="L82" s="17" t="s">
        <v>39</v>
      </c>
      <c r="M82" s="17"/>
    </row>
    <row r="83" spans="1:16" ht="30" customHeight="1" x14ac:dyDescent="0.15">
      <c r="A83" s="17"/>
      <c r="B83" s="17"/>
      <c r="C83" s="18"/>
      <c r="D83" s="17"/>
      <c r="E83" s="17"/>
      <c r="F83" s="1" t="s">
        <v>40</v>
      </c>
      <c r="G83" s="1" t="s">
        <v>41</v>
      </c>
      <c r="H83" s="17"/>
      <c r="I83" s="17"/>
      <c r="J83" s="17"/>
      <c r="K83" s="17"/>
      <c r="L83" s="17"/>
      <c r="M83" s="17"/>
    </row>
    <row r="84" spans="1:16" ht="20.100000000000001" customHeight="1" x14ac:dyDescent="0.15">
      <c r="A84" s="1">
        <v>1</v>
      </c>
      <c r="B84" s="17">
        <v>2</v>
      </c>
      <c r="C84" s="17"/>
      <c r="D84" s="1">
        <v>3</v>
      </c>
      <c r="E84" s="1">
        <v>4</v>
      </c>
      <c r="F84" s="1">
        <v>5</v>
      </c>
      <c r="G84" s="1">
        <v>6</v>
      </c>
      <c r="H84" s="1">
        <v>7</v>
      </c>
      <c r="I84" s="1">
        <v>8</v>
      </c>
      <c r="J84" s="1">
        <v>9</v>
      </c>
      <c r="K84" s="1">
        <v>10</v>
      </c>
      <c r="L84" s="1">
        <v>11</v>
      </c>
      <c r="M84" s="1">
        <v>12</v>
      </c>
    </row>
    <row r="85" spans="1:16" ht="75" customHeight="1" x14ac:dyDescent="0.15">
      <c r="A85" s="2" t="s">
        <v>83</v>
      </c>
      <c r="B85" s="1" t="s">
        <v>84</v>
      </c>
      <c r="C85" s="1" t="s">
        <v>47</v>
      </c>
      <c r="D85" s="1" t="s">
        <v>48</v>
      </c>
      <c r="E85" s="1" t="s">
        <v>49</v>
      </c>
      <c r="F85" s="1" t="s">
        <v>50</v>
      </c>
      <c r="G85" s="1" t="s">
        <v>51</v>
      </c>
      <c r="H85" s="3">
        <v>33</v>
      </c>
      <c r="I85" s="3">
        <v>22</v>
      </c>
      <c r="J85" s="3">
        <f>ROUNDDOWN(10*H85/100, 0)</f>
        <v>3</v>
      </c>
      <c r="K85" s="3">
        <f>IF(H85-I85=0,0,IF(H85-I85&gt;J85,H85-I85-J85,IF(I85-H85&gt;J85,H85-I85-J85,0)))</f>
        <v>8</v>
      </c>
      <c r="L85" s="1" t="s">
        <v>85</v>
      </c>
      <c r="M85" s="1"/>
    </row>
    <row r="86" spans="1:16" ht="68.099999999999994" customHeight="1" x14ac:dyDescent="0.15">
      <c r="A86" s="2" t="s">
        <v>86</v>
      </c>
      <c r="B86" s="1" t="s">
        <v>87</v>
      </c>
      <c r="C86" s="1" t="s">
        <v>47</v>
      </c>
      <c r="D86" s="1" t="s">
        <v>48</v>
      </c>
      <c r="E86" s="1" t="s">
        <v>49</v>
      </c>
      <c r="F86" s="1" t="s">
        <v>50</v>
      </c>
      <c r="G86" s="1" t="s">
        <v>51</v>
      </c>
      <c r="H86" s="3">
        <v>18</v>
      </c>
      <c r="I86" s="3">
        <v>16</v>
      </c>
      <c r="J86" s="3">
        <f>ROUNDDOWN(10*H86/100, 0)</f>
        <v>1</v>
      </c>
      <c r="K86" s="3">
        <f>IF(H86-I86=0,0,IF(H86-I86&gt;J86,H86-I86-J86,IF(I86-H86&gt;J86,H86-I86-J86,0)))</f>
        <v>1</v>
      </c>
      <c r="L86" s="1" t="s">
        <v>88</v>
      </c>
      <c r="M86" s="1"/>
    </row>
    <row r="87" spans="1:16" ht="31.5" x14ac:dyDescent="0.15">
      <c r="A87" s="2" t="s">
        <v>89</v>
      </c>
      <c r="B87" s="1" t="s">
        <v>90</v>
      </c>
      <c r="C87" s="1" t="s">
        <v>47</v>
      </c>
      <c r="D87" s="1" t="s">
        <v>48</v>
      </c>
      <c r="E87" s="1" t="s">
        <v>49</v>
      </c>
      <c r="F87" s="1" t="s">
        <v>50</v>
      </c>
      <c r="G87" s="1" t="s">
        <v>51</v>
      </c>
      <c r="H87" s="3">
        <v>20</v>
      </c>
      <c r="I87" s="3">
        <v>20</v>
      </c>
      <c r="J87" s="3">
        <f>ROUNDDOWN(10*H87/100, 0)</f>
        <v>2</v>
      </c>
      <c r="K87" s="3">
        <f>IF(H87-I87=0,0,IF(H87-I87&gt;J87,H87-I87-J87,IF(I87-H87&gt;J87,H87-I87-J87,0)))</f>
        <v>0</v>
      </c>
      <c r="L87" s="1"/>
      <c r="M87" s="1"/>
    </row>
    <row r="88" spans="1:16" ht="42" x14ac:dyDescent="0.15">
      <c r="A88" s="2" t="s">
        <v>91</v>
      </c>
      <c r="B88" s="1" t="s">
        <v>92</v>
      </c>
      <c r="C88" s="1" t="s">
        <v>47</v>
      </c>
      <c r="D88" s="1" t="s">
        <v>48</v>
      </c>
      <c r="E88" s="1" t="s">
        <v>49</v>
      </c>
      <c r="F88" s="1" t="s">
        <v>50</v>
      </c>
      <c r="G88" s="1" t="s">
        <v>51</v>
      </c>
      <c r="H88" s="3">
        <v>25</v>
      </c>
      <c r="I88" s="3">
        <v>25</v>
      </c>
      <c r="J88" s="3">
        <f>ROUNDDOWN(10*H88/100, 0)</f>
        <v>2</v>
      </c>
      <c r="K88" s="3">
        <f>IF(H88-I88=0,0,IF(H88-I88&gt;J88,H88-I88-J88,IF(I88-H88&gt;J88,H88-I88-J88,0)))</f>
        <v>0</v>
      </c>
      <c r="L88" s="1"/>
      <c r="M88" s="1"/>
    </row>
    <row r="89" spans="1:16" ht="20.100000000000001" customHeight="1" x14ac:dyDescent="0.15"/>
    <row r="90" spans="1:16" ht="24.95" customHeight="1" x14ac:dyDescent="0.15">
      <c r="A90" s="13" t="s">
        <v>93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1:16" ht="20.100000000000001" customHeight="1" x14ac:dyDescent="0.15"/>
    <row r="92" spans="1:16" ht="39.950000000000003" customHeight="1" x14ac:dyDescent="0.15">
      <c r="A92" s="14" t="s">
        <v>21</v>
      </c>
      <c r="B92" s="14"/>
      <c r="C92" s="14"/>
      <c r="D92" s="15" t="s">
        <v>22</v>
      </c>
      <c r="E92" s="15"/>
      <c r="F92" s="15"/>
      <c r="G92" s="15"/>
      <c r="H92" s="15"/>
      <c r="I92" s="15"/>
      <c r="J92" s="15"/>
      <c r="K92" s="16" t="s">
        <v>23</v>
      </c>
      <c r="L92" s="16"/>
      <c r="M92" s="16"/>
      <c r="N92" s="17" t="s">
        <v>94</v>
      </c>
      <c r="O92" s="17"/>
      <c r="P92" s="17"/>
    </row>
    <row r="93" spans="1:16" ht="20.100000000000001" customHeight="1" x14ac:dyDescent="0.15"/>
    <row r="94" spans="1:16" ht="20.100000000000001" customHeight="1" x14ac:dyDescent="0.15">
      <c r="A94" s="14" t="s">
        <v>25</v>
      </c>
      <c r="B94" s="14"/>
      <c r="C94" s="14"/>
      <c r="D94" s="15" t="s">
        <v>26</v>
      </c>
      <c r="E94" s="15"/>
      <c r="F94" s="15"/>
      <c r="G94" s="15"/>
      <c r="H94" s="15"/>
      <c r="I94" s="15"/>
      <c r="J94" s="15"/>
    </row>
    <row r="95" spans="1:16" ht="20.100000000000001" customHeight="1" x14ac:dyDescent="0.15"/>
    <row r="96" spans="1:16" ht="20.100000000000001" customHeight="1" x14ac:dyDescent="0.15">
      <c r="A96" s="14" t="s">
        <v>27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20.100000000000001" customHeight="1" x14ac:dyDescent="0.15">
      <c r="A97" s="14" t="s">
        <v>28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39.950000000000003" customHeight="1" x14ac:dyDescent="0.15">
      <c r="A98" s="17" t="s">
        <v>29</v>
      </c>
      <c r="B98" s="17" t="s">
        <v>30</v>
      </c>
      <c r="C98" s="17"/>
      <c r="D98" s="1" t="s">
        <v>31</v>
      </c>
      <c r="E98" s="17" t="s">
        <v>32</v>
      </c>
      <c r="F98" s="17"/>
      <c r="G98" s="17"/>
      <c r="H98" s="17"/>
      <c r="I98" s="17"/>
      <c r="J98" s="17"/>
      <c r="K98" s="17"/>
      <c r="L98" s="17"/>
    </row>
    <row r="99" spans="1:16" ht="30" customHeight="1" x14ac:dyDescent="0.15">
      <c r="A99" s="17"/>
      <c r="B99" s="17" t="s">
        <v>33</v>
      </c>
      <c r="C99" s="17"/>
      <c r="D99" s="17" t="s">
        <v>33</v>
      </c>
      <c r="E99" s="17" t="s">
        <v>33</v>
      </c>
      <c r="F99" s="17" t="s">
        <v>34</v>
      </c>
      <c r="G99" s="17"/>
      <c r="H99" s="17" t="s">
        <v>35</v>
      </c>
      <c r="I99" s="17" t="s">
        <v>36</v>
      </c>
      <c r="J99" s="17" t="s">
        <v>37</v>
      </c>
      <c r="K99" s="17" t="s">
        <v>38</v>
      </c>
      <c r="L99" s="17" t="s">
        <v>39</v>
      </c>
    </row>
    <row r="100" spans="1:16" ht="30" customHeight="1" x14ac:dyDescent="0.15">
      <c r="A100" s="17"/>
      <c r="B100" s="17"/>
      <c r="C100" s="18"/>
      <c r="D100" s="17"/>
      <c r="E100" s="17"/>
      <c r="F100" s="1" t="s">
        <v>40</v>
      </c>
      <c r="G100" s="1" t="s">
        <v>41</v>
      </c>
      <c r="H100" s="17"/>
      <c r="I100" s="17"/>
      <c r="J100" s="17"/>
      <c r="K100" s="17"/>
      <c r="L100" s="17"/>
    </row>
    <row r="101" spans="1:16" ht="20.100000000000001" customHeight="1" x14ac:dyDescent="0.15">
      <c r="A101" s="1">
        <v>1</v>
      </c>
      <c r="B101" s="17">
        <v>2</v>
      </c>
      <c r="C101" s="17"/>
      <c r="D101" s="1">
        <v>3</v>
      </c>
      <c r="E101" s="1">
        <v>4</v>
      </c>
      <c r="F101" s="1">
        <v>5</v>
      </c>
      <c r="G101" s="1">
        <v>6</v>
      </c>
      <c r="H101" s="1">
        <v>7</v>
      </c>
      <c r="I101" s="1">
        <v>8</v>
      </c>
      <c r="J101" s="1">
        <v>9</v>
      </c>
      <c r="K101" s="1">
        <v>10</v>
      </c>
      <c r="L101" s="1">
        <v>11</v>
      </c>
    </row>
    <row r="102" spans="1:16" ht="20.100000000000001" customHeight="1" x14ac:dyDescent="0.15"/>
    <row r="103" spans="1:16" ht="20.100000000000001" customHeight="1" x14ac:dyDescent="0.15">
      <c r="A103" s="14" t="s">
        <v>42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</row>
    <row r="104" spans="1:16" ht="39.950000000000003" customHeight="1" x14ac:dyDescent="0.15">
      <c r="A104" s="17" t="s">
        <v>29</v>
      </c>
      <c r="B104" s="17" t="s">
        <v>30</v>
      </c>
      <c r="C104" s="17"/>
      <c r="D104" s="1" t="s">
        <v>31</v>
      </c>
      <c r="E104" s="17" t="s">
        <v>43</v>
      </c>
      <c r="F104" s="17"/>
      <c r="G104" s="17"/>
      <c r="H104" s="17"/>
      <c r="I104" s="17"/>
      <c r="J104" s="17"/>
      <c r="K104" s="17"/>
      <c r="L104" s="17"/>
      <c r="M104" s="17" t="s">
        <v>44</v>
      </c>
    </row>
    <row r="105" spans="1:16" ht="30" customHeight="1" x14ac:dyDescent="0.15">
      <c r="A105" s="17"/>
      <c r="B105" s="17" t="s">
        <v>33</v>
      </c>
      <c r="C105" s="17"/>
      <c r="D105" s="17" t="s">
        <v>33</v>
      </c>
      <c r="E105" s="17" t="s">
        <v>33</v>
      </c>
      <c r="F105" s="17" t="s">
        <v>34</v>
      </c>
      <c r="G105" s="17"/>
      <c r="H105" s="17" t="s">
        <v>35</v>
      </c>
      <c r="I105" s="17" t="s">
        <v>36</v>
      </c>
      <c r="J105" s="17" t="s">
        <v>37</v>
      </c>
      <c r="K105" s="17" t="s">
        <v>38</v>
      </c>
      <c r="L105" s="17" t="s">
        <v>39</v>
      </c>
      <c r="M105" s="17"/>
    </row>
    <row r="106" spans="1:16" ht="30" customHeight="1" x14ac:dyDescent="0.15">
      <c r="A106" s="17"/>
      <c r="B106" s="17"/>
      <c r="C106" s="18"/>
      <c r="D106" s="17"/>
      <c r="E106" s="17"/>
      <c r="F106" s="1" t="s">
        <v>40</v>
      </c>
      <c r="G106" s="1" t="s">
        <v>41</v>
      </c>
      <c r="H106" s="17"/>
      <c r="I106" s="17"/>
      <c r="J106" s="17"/>
      <c r="K106" s="17"/>
      <c r="L106" s="17"/>
      <c r="M106" s="17"/>
    </row>
    <row r="107" spans="1:16" ht="20.100000000000001" customHeight="1" x14ac:dyDescent="0.15">
      <c r="A107" s="1">
        <v>1</v>
      </c>
      <c r="B107" s="17">
        <v>2</v>
      </c>
      <c r="C107" s="17"/>
      <c r="D107" s="1">
        <v>3</v>
      </c>
      <c r="E107" s="1">
        <v>4</v>
      </c>
      <c r="F107" s="1">
        <v>5</v>
      </c>
      <c r="G107" s="1">
        <v>6</v>
      </c>
      <c r="H107" s="1">
        <v>7</v>
      </c>
      <c r="I107" s="1">
        <v>8</v>
      </c>
      <c r="J107" s="1">
        <v>9</v>
      </c>
      <c r="K107" s="1">
        <v>10</v>
      </c>
      <c r="L107" s="1">
        <v>11</v>
      </c>
      <c r="M107" s="1">
        <v>12</v>
      </c>
    </row>
    <row r="108" spans="1:16" ht="98.1" customHeight="1" x14ac:dyDescent="0.15">
      <c r="A108" s="2" t="s">
        <v>95</v>
      </c>
      <c r="B108" s="1" t="s">
        <v>96</v>
      </c>
      <c r="C108" s="1" t="s">
        <v>47</v>
      </c>
      <c r="D108" s="1" t="s">
        <v>48</v>
      </c>
      <c r="E108" s="1" t="s">
        <v>49</v>
      </c>
      <c r="F108" s="1" t="s">
        <v>50</v>
      </c>
      <c r="G108" s="1" t="s">
        <v>51</v>
      </c>
      <c r="H108" s="3">
        <v>90</v>
      </c>
      <c r="I108" s="3">
        <v>86</v>
      </c>
      <c r="J108" s="3">
        <f>ROUNDDOWN(5*H108/100, 0)</f>
        <v>4</v>
      </c>
      <c r="K108" s="3">
        <f>IF(H108-I108=0,0,IF(H108-I108&gt;J108,H108-I108-J108,IF(I108-H108&gt;J108,H108-I108-J108,0)))</f>
        <v>0</v>
      </c>
      <c r="L108" s="1" t="s">
        <v>97</v>
      </c>
      <c r="M108" s="1"/>
    </row>
    <row r="109" spans="1:16" ht="150" customHeight="1" x14ac:dyDescent="0.15">
      <c r="A109" s="2" t="s">
        <v>98</v>
      </c>
      <c r="B109" s="1" t="s">
        <v>99</v>
      </c>
      <c r="C109" s="1" t="s">
        <v>47</v>
      </c>
      <c r="D109" s="1" t="s">
        <v>48</v>
      </c>
      <c r="E109" s="1" t="s">
        <v>49</v>
      </c>
      <c r="F109" s="1" t="s">
        <v>50</v>
      </c>
      <c r="G109" s="1" t="s">
        <v>51</v>
      </c>
      <c r="H109" s="3">
        <v>45</v>
      </c>
      <c r="I109" s="3">
        <v>46</v>
      </c>
      <c r="J109" s="3">
        <f>ROUNDDOWN(5*H109/100, 0)</f>
        <v>2</v>
      </c>
      <c r="K109" s="3">
        <f>IF(H109-I109=0,0,IF(H109-I109&gt;J109,H109-I109-J109,IF(I109-H109&gt;J109,H109-I109-J109,0)))</f>
        <v>0</v>
      </c>
      <c r="L109" s="1" t="s">
        <v>100</v>
      </c>
      <c r="M109" s="1"/>
    </row>
    <row r="110" spans="1:16" ht="31.5" x14ac:dyDescent="0.15">
      <c r="A110" s="2" t="s">
        <v>101</v>
      </c>
      <c r="B110" s="1" t="s">
        <v>102</v>
      </c>
      <c r="C110" s="1" t="s">
        <v>47</v>
      </c>
      <c r="D110" s="1" t="s">
        <v>48</v>
      </c>
      <c r="E110" s="1" t="s">
        <v>49</v>
      </c>
      <c r="F110" s="1" t="s">
        <v>50</v>
      </c>
      <c r="G110" s="1" t="s">
        <v>51</v>
      </c>
      <c r="H110" s="3">
        <v>7</v>
      </c>
      <c r="I110" s="3">
        <v>7</v>
      </c>
      <c r="J110" s="3">
        <f>ROUNDDOWN(5*H110/100, 0)</f>
        <v>0</v>
      </c>
      <c r="K110" s="3">
        <f>IF(H110-I110=0,0,IF(H110-I110&gt;J110,H110-I110-J110,IF(I110-H110&gt;J110,H110-I110-J110,0)))</f>
        <v>0</v>
      </c>
      <c r="L110" s="1"/>
      <c r="M110" s="1"/>
    </row>
    <row r="111" spans="1:16" ht="20.100000000000001" customHeight="1" x14ac:dyDescent="0.15"/>
  </sheetData>
  <sheetProtection password="CC92" sheet="1" objects="1" scenarios="1"/>
  <mergeCells count="186">
    <mergeCell ref="B107:C107"/>
    <mergeCell ref="B101:C101"/>
    <mergeCell ref="A103:P103"/>
    <mergeCell ref="A104:A106"/>
    <mergeCell ref="B104:C104"/>
    <mergeCell ref="E104:L104"/>
    <mergeCell ref="M104:M106"/>
    <mergeCell ref="B105:C106"/>
    <mergeCell ref="D105:D106"/>
    <mergeCell ref="E105:E106"/>
    <mergeCell ref="F105:G105"/>
    <mergeCell ref="H105:H106"/>
    <mergeCell ref="I105:I106"/>
    <mergeCell ref="J105:J106"/>
    <mergeCell ref="K105:K106"/>
    <mergeCell ref="L105:L106"/>
    <mergeCell ref="A94:C94"/>
    <mergeCell ref="D94:J94"/>
    <mergeCell ref="A96:P96"/>
    <mergeCell ref="A97:P97"/>
    <mergeCell ref="A98:A100"/>
    <mergeCell ref="B98:C98"/>
    <mergeCell ref="E98:L98"/>
    <mergeCell ref="B99:C100"/>
    <mergeCell ref="D99:D100"/>
    <mergeCell ref="E99:E100"/>
    <mergeCell ref="F99:G99"/>
    <mergeCell ref="H99:H100"/>
    <mergeCell ref="I99:I100"/>
    <mergeCell ref="J99:J100"/>
    <mergeCell ref="K99:K100"/>
    <mergeCell ref="L99:L100"/>
    <mergeCell ref="B84:C84"/>
    <mergeCell ref="A90:P90"/>
    <mergeCell ref="A92:C92"/>
    <mergeCell ref="D92:J92"/>
    <mergeCell ref="K92:M92"/>
    <mergeCell ref="N92:P92"/>
    <mergeCell ref="B78:C78"/>
    <mergeCell ref="A80:P80"/>
    <mergeCell ref="A81:A83"/>
    <mergeCell ref="B81:C81"/>
    <mergeCell ref="E81:L81"/>
    <mergeCell ref="M81:M83"/>
    <mergeCell ref="B82:C83"/>
    <mergeCell ref="D82:D83"/>
    <mergeCell ref="E82:E83"/>
    <mergeCell ref="F82:G82"/>
    <mergeCell ref="H82:H83"/>
    <mergeCell ref="I82:I83"/>
    <mergeCell ref="J82:J83"/>
    <mergeCell ref="K82:K83"/>
    <mergeCell ref="L82:L83"/>
    <mergeCell ref="A71:C71"/>
    <mergeCell ref="D71:J71"/>
    <mergeCell ref="A73:P73"/>
    <mergeCell ref="A74:P74"/>
    <mergeCell ref="A75:A77"/>
    <mergeCell ref="B75:C75"/>
    <mergeCell ref="E75:L75"/>
    <mergeCell ref="B76:C77"/>
    <mergeCell ref="D76:D77"/>
    <mergeCell ref="E76:E77"/>
    <mergeCell ref="F76:G76"/>
    <mergeCell ref="H76:H77"/>
    <mergeCell ref="I76:I77"/>
    <mergeCell ref="J76:J77"/>
    <mergeCell ref="K76:K77"/>
    <mergeCell ref="L76:L77"/>
    <mergeCell ref="B64:C64"/>
    <mergeCell ref="A67:P67"/>
    <mergeCell ref="A69:C69"/>
    <mergeCell ref="D69:J69"/>
    <mergeCell ref="K69:M69"/>
    <mergeCell ref="N69:P69"/>
    <mergeCell ref="B58:C58"/>
    <mergeCell ref="A60:P60"/>
    <mergeCell ref="A61:A63"/>
    <mergeCell ref="B61:C61"/>
    <mergeCell ref="E61:L61"/>
    <mergeCell ref="M61:M63"/>
    <mergeCell ref="B62:C63"/>
    <mergeCell ref="D62:D63"/>
    <mergeCell ref="E62:E63"/>
    <mergeCell ref="F62:G62"/>
    <mergeCell ref="H62:H63"/>
    <mergeCell ref="I62:I63"/>
    <mergeCell ref="J62:J63"/>
    <mergeCell ref="K62:K63"/>
    <mergeCell ref="L62:L63"/>
    <mergeCell ref="A51:C51"/>
    <mergeCell ref="D51:J51"/>
    <mergeCell ref="A53:P53"/>
    <mergeCell ref="A54:P54"/>
    <mergeCell ref="A55:A57"/>
    <mergeCell ref="B55:C55"/>
    <mergeCell ref="E55:L55"/>
    <mergeCell ref="B56:C57"/>
    <mergeCell ref="D56:D57"/>
    <mergeCell ref="E56:E57"/>
    <mergeCell ref="F56:G56"/>
    <mergeCell ref="H56:H57"/>
    <mergeCell ref="I56:I57"/>
    <mergeCell ref="J56:J57"/>
    <mergeCell ref="K56:K57"/>
    <mergeCell ref="L56:L57"/>
    <mergeCell ref="B41:C41"/>
    <mergeCell ref="A47:P47"/>
    <mergeCell ref="A49:C49"/>
    <mergeCell ref="D49:J49"/>
    <mergeCell ref="K49:M49"/>
    <mergeCell ref="N49:P49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20:C20"/>
    <mergeCell ref="A24:P24"/>
    <mergeCell ref="A26:C26"/>
    <mergeCell ref="D26:J26"/>
    <mergeCell ref="K26:M26"/>
    <mergeCell ref="N26:P26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A1:P1"/>
    <mergeCell ref="A3:P3"/>
    <mergeCell ref="A5:C5"/>
    <mergeCell ref="D5:J5"/>
    <mergeCell ref="K5:M5"/>
    <mergeCell ref="N5:P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&amp;K00-00925199._27.464800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workbookViewId="0"/>
  </sheetViews>
  <sheetFormatPr defaultRowHeight="10.5" x14ac:dyDescent="0.15"/>
  <cols>
    <col min="1" max="1" width="27.7109375" customWidth="1"/>
    <col min="2" max="4" width="29.5703125" customWidth="1"/>
    <col min="5" max="13" width="26.7109375" customWidth="1"/>
  </cols>
  <sheetData>
    <row r="1" spans="1:16" ht="24.95" customHeight="1" x14ac:dyDescent="0.15">
      <c r="A1" s="13" t="s">
        <v>103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0.100000000000001" customHeight="1" x14ac:dyDescent="0.15"/>
    <row r="3" spans="1:16" ht="24.95" customHeight="1" x14ac:dyDescent="0.15">
      <c r="A3" s="13" t="s">
        <v>20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0.100000000000001" customHeight="1" x14ac:dyDescent="0.15"/>
    <row r="5" spans="1:16" ht="39.950000000000003" customHeight="1" x14ac:dyDescent="0.15">
      <c r="A5" s="14" t="s">
        <v>104</v>
      </c>
      <c r="B5" s="14"/>
      <c r="C5" s="14"/>
      <c r="D5" s="15" t="s">
        <v>105</v>
      </c>
      <c r="E5" s="15"/>
      <c r="F5" s="15"/>
      <c r="G5" s="15"/>
      <c r="H5" s="15"/>
      <c r="I5" s="15"/>
      <c r="J5" s="15"/>
      <c r="K5" s="16" t="s">
        <v>23</v>
      </c>
      <c r="L5" s="16"/>
      <c r="M5" s="16"/>
      <c r="N5" s="17" t="s">
        <v>106</v>
      </c>
      <c r="O5" s="17"/>
      <c r="P5" s="17"/>
    </row>
    <row r="6" spans="1:16" ht="20.100000000000001" customHeight="1" x14ac:dyDescent="0.15"/>
    <row r="7" spans="1:16" ht="20.100000000000001" customHeight="1" x14ac:dyDescent="0.15">
      <c r="A7" s="14" t="s">
        <v>107</v>
      </c>
      <c r="B7" s="14"/>
      <c r="C7" s="14"/>
      <c r="D7" s="15" t="s">
        <v>108</v>
      </c>
      <c r="E7" s="15"/>
      <c r="F7" s="15"/>
      <c r="G7" s="15"/>
      <c r="H7" s="15"/>
      <c r="I7" s="15"/>
      <c r="J7" s="15"/>
    </row>
    <row r="8" spans="1:16" ht="20.100000000000001" customHeight="1" x14ac:dyDescent="0.15"/>
    <row r="9" spans="1:16" ht="20.100000000000001" customHeight="1" x14ac:dyDescent="0.15">
      <c r="A9" s="14" t="s">
        <v>109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20.100000000000001" customHeight="1" x14ac:dyDescent="0.15">
      <c r="A10" s="14" t="s">
        <v>110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39.950000000000003" customHeight="1" x14ac:dyDescent="0.15">
      <c r="A11" s="17" t="s">
        <v>29</v>
      </c>
      <c r="B11" s="17" t="s">
        <v>111</v>
      </c>
      <c r="C11" s="17"/>
      <c r="D11" s="1" t="s">
        <v>112</v>
      </c>
      <c r="E11" s="17" t="s">
        <v>113</v>
      </c>
      <c r="F11" s="17"/>
      <c r="G11" s="17"/>
      <c r="H11" s="17"/>
      <c r="I11" s="17"/>
      <c r="J11" s="17"/>
      <c r="K11" s="17"/>
      <c r="L11" s="17"/>
    </row>
    <row r="12" spans="1:16" ht="30" customHeight="1" x14ac:dyDescent="0.15">
      <c r="A12" s="17"/>
      <c r="B12" s="17" t="s">
        <v>33</v>
      </c>
      <c r="C12" s="17"/>
      <c r="D12" s="17" t="s">
        <v>33</v>
      </c>
      <c r="E12" s="17" t="s">
        <v>33</v>
      </c>
      <c r="F12" s="17" t="s">
        <v>34</v>
      </c>
      <c r="G12" s="17"/>
      <c r="H12" s="17" t="s">
        <v>35</v>
      </c>
      <c r="I12" s="17" t="s">
        <v>36</v>
      </c>
      <c r="J12" s="17" t="s">
        <v>37</v>
      </c>
      <c r="K12" s="17" t="s">
        <v>38</v>
      </c>
      <c r="L12" s="17" t="s">
        <v>39</v>
      </c>
    </row>
    <row r="13" spans="1:16" ht="30" customHeight="1" x14ac:dyDescent="0.15">
      <c r="A13" s="17"/>
      <c r="B13" s="17"/>
      <c r="C13" s="18"/>
      <c r="D13" s="17"/>
      <c r="E13" s="17"/>
      <c r="F13" s="1" t="s">
        <v>40</v>
      </c>
      <c r="G13" s="1" t="s">
        <v>41</v>
      </c>
      <c r="H13" s="17"/>
      <c r="I13" s="17"/>
      <c r="J13" s="17"/>
      <c r="K13" s="17"/>
      <c r="L13" s="17"/>
    </row>
    <row r="14" spans="1:16" ht="20.100000000000001" customHeight="1" x14ac:dyDescent="0.15">
      <c r="A14" s="1">
        <v>1</v>
      </c>
      <c r="B14" s="17">
        <v>2</v>
      </c>
      <c r="C14" s="17"/>
      <c r="D14" s="1">
        <v>3</v>
      </c>
      <c r="E14" s="1">
        <v>4</v>
      </c>
      <c r="F14" s="1">
        <v>5</v>
      </c>
      <c r="G14" s="1">
        <v>6</v>
      </c>
      <c r="H14" s="1">
        <v>7</v>
      </c>
      <c r="I14" s="1">
        <v>8</v>
      </c>
      <c r="J14" s="1">
        <v>9</v>
      </c>
      <c r="K14" s="1">
        <v>10</v>
      </c>
      <c r="L14" s="1">
        <v>11</v>
      </c>
    </row>
    <row r="15" spans="1:16" ht="20.100000000000001" customHeight="1" x14ac:dyDescent="0.15"/>
    <row r="16" spans="1:16" ht="20.100000000000001" customHeight="1" x14ac:dyDescent="0.15">
      <c r="A16" s="14" t="s">
        <v>114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3" ht="39.950000000000003" customHeight="1" x14ac:dyDescent="0.15">
      <c r="A17" s="17" t="s">
        <v>29</v>
      </c>
      <c r="B17" s="17" t="s">
        <v>111</v>
      </c>
      <c r="C17" s="17"/>
      <c r="D17" s="1" t="s">
        <v>112</v>
      </c>
      <c r="E17" s="17" t="s">
        <v>115</v>
      </c>
      <c r="F17" s="17"/>
      <c r="G17" s="17"/>
      <c r="H17" s="17"/>
      <c r="I17" s="17"/>
      <c r="J17" s="17"/>
      <c r="K17" s="17"/>
      <c r="L17" s="17"/>
      <c r="M17" s="17" t="s">
        <v>116</v>
      </c>
    </row>
    <row r="18" spans="1:13" ht="30" customHeight="1" x14ac:dyDescent="0.15">
      <c r="A18" s="17"/>
      <c r="B18" s="17" t="s">
        <v>33</v>
      </c>
      <c r="C18" s="17"/>
      <c r="D18" s="17" t="s">
        <v>33</v>
      </c>
      <c r="E18" s="17" t="s">
        <v>33</v>
      </c>
      <c r="F18" s="17" t="s">
        <v>34</v>
      </c>
      <c r="G18" s="17"/>
      <c r="H18" s="17" t="s">
        <v>35</v>
      </c>
      <c r="I18" s="17" t="s">
        <v>36</v>
      </c>
      <c r="J18" s="17" t="s">
        <v>37</v>
      </c>
      <c r="K18" s="17" t="s">
        <v>38</v>
      </c>
      <c r="L18" s="17" t="s">
        <v>39</v>
      </c>
      <c r="M18" s="17"/>
    </row>
    <row r="19" spans="1:13" ht="30" customHeight="1" x14ac:dyDescent="0.15">
      <c r="A19" s="17"/>
      <c r="B19" s="17"/>
      <c r="C19" s="18"/>
      <c r="D19" s="17"/>
      <c r="E19" s="17"/>
      <c r="F19" s="1" t="s">
        <v>40</v>
      </c>
      <c r="G19" s="1" t="s">
        <v>41</v>
      </c>
      <c r="H19" s="17"/>
      <c r="I19" s="17"/>
      <c r="J19" s="17"/>
      <c r="K19" s="17"/>
      <c r="L19" s="17"/>
      <c r="M19" s="17"/>
    </row>
    <row r="20" spans="1:13" ht="20.100000000000001" customHeight="1" x14ac:dyDescent="0.15">
      <c r="A20" s="1">
        <v>1</v>
      </c>
      <c r="B20" s="17">
        <v>2</v>
      </c>
      <c r="C20" s="17"/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  <c r="M20" s="1">
        <v>12</v>
      </c>
    </row>
    <row r="21" spans="1:13" ht="73.5" x14ac:dyDescent="0.15">
      <c r="A21" s="2" t="s">
        <v>117</v>
      </c>
      <c r="B21" s="1"/>
      <c r="C21" s="1"/>
      <c r="D21" s="1" t="s">
        <v>118</v>
      </c>
      <c r="E21" s="1" t="s">
        <v>119</v>
      </c>
      <c r="F21" s="1" t="s">
        <v>50</v>
      </c>
      <c r="G21" s="1" t="s">
        <v>51</v>
      </c>
      <c r="H21" s="3">
        <v>36</v>
      </c>
      <c r="I21" s="3">
        <v>16</v>
      </c>
      <c r="J21" s="3">
        <f>ROUNDDOWN(5*H21/100, 0)</f>
        <v>1</v>
      </c>
      <c r="K21" s="3">
        <f>IF(H21-I21=0,0,IF(H21-I21&gt;J21,H21-I21-J21,IF(I21-H21&gt;J21,H21-I21-J21,0)))</f>
        <v>19</v>
      </c>
      <c r="L21" s="1" t="s">
        <v>120</v>
      </c>
      <c r="M21" s="1"/>
    </row>
    <row r="22" spans="1:13" ht="20.100000000000001" customHeight="1" x14ac:dyDescent="0.15"/>
    <row r="23" spans="1:13" ht="20.100000000000001" customHeight="1" x14ac:dyDescent="0.15"/>
    <row r="24" spans="1:13" ht="20.100000000000001" customHeight="1" x14ac:dyDescent="0.15"/>
    <row r="25" spans="1:13" ht="30" customHeight="1" x14ac:dyDescent="0.15">
      <c r="A25" s="4" t="s">
        <v>121</v>
      </c>
      <c r="B25" s="5" t="s">
        <v>122</v>
      </c>
      <c r="C25" s="7" t="s">
        <v>122</v>
      </c>
      <c r="D25" s="7"/>
    </row>
    <row r="26" spans="1:13" ht="20.100000000000001" customHeight="1" x14ac:dyDescent="0.15">
      <c r="B26" s="6" t="s">
        <v>123</v>
      </c>
      <c r="C26" s="6" t="s">
        <v>124</v>
      </c>
      <c r="D26" s="6" t="s">
        <v>125</v>
      </c>
    </row>
    <row r="27" spans="1:13" ht="20.100000000000001" customHeight="1" x14ac:dyDescent="0.15"/>
    <row r="28" spans="1:13" ht="20.100000000000001" customHeight="1" x14ac:dyDescent="0.15">
      <c r="B28" s="19" t="s">
        <v>126</v>
      </c>
      <c r="C28" s="19"/>
      <c r="D28" s="19"/>
    </row>
    <row r="29" spans="1:13" ht="20.100000000000001" customHeight="1" x14ac:dyDescent="0.15"/>
    <row r="30" spans="1:13" ht="20.100000000000001" customHeight="1" x14ac:dyDescent="0.15">
      <c r="A30" s="20" t="s">
        <v>127</v>
      </c>
      <c r="B30" s="20"/>
      <c r="C30" s="20"/>
    </row>
    <row r="31" spans="1:13" ht="20.100000000000001" customHeight="1" x14ac:dyDescent="0.15">
      <c r="A31" s="21" t="s">
        <v>128</v>
      </c>
      <c r="B31" s="21"/>
      <c r="C31" s="21"/>
    </row>
    <row r="32" spans="1:13" ht="20.100000000000001" customHeight="1" x14ac:dyDescent="0.15">
      <c r="A32" s="21" t="s">
        <v>129</v>
      </c>
      <c r="B32" s="21"/>
      <c r="C32" s="21"/>
    </row>
    <row r="33" spans="1:3" ht="20.100000000000001" customHeight="1" x14ac:dyDescent="0.15">
      <c r="A33" s="21" t="s">
        <v>130</v>
      </c>
      <c r="B33" s="21"/>
      <c r="C33" s="21"/>
    </row>
    <row r="34" spans="1:3" ht="20.100000000000001" customHeight="1" x14ac:dyDescent="0.15">
      <c r="A34" s="21" t="s">
        <v>131</v>
      </c>
      <c r="B34" s="21"/>
      <c r="C34" s="21"/>
    </row>
    <row r="35" spans="1:3" ht="20.100000000000001" customHeight="1" x14ac:dyDescent="0.15">
      <c r="A35" s="21" t="s">
        <v>132</v>
      </c>
      <c r="B35" s="21"/>
      <c r="C35" s="21"/>
    </row>
    <row r="36" spans="1:3" ht="20.100000000000001" customHeight="1" x14ac:dyDescent="0.15">
      <c r="A36" s="22" t="s">
        <v>133</v>
      </c>
      <c r="B36" s="22"/>
      <c r="C36" s="22"/>
    </row>
  </sheetData>
  <sheetProtection password="CC92" sheet="1" objects="1" scenarios="1"/>
  <mergeCells count="46">
    <mergeCell ref="A33:C33"/>
    <mergeCell ref="A34:C34"/>
    <mergeCell ref="A35:C35"/>
    <mergeCell ref="A36:C36"/>
    <mergeCell ref="B20:C20"/>
    <mergeCell ref="B28:D28"/>
    <mergeCell ref="A30:C30"/>
    <mergeCell ref="A31:C31"/>
    <mergeCell ref="A32:C32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A1:P1"/>
    <mergeCell ref="A3:P3"/>
    <mergeCell ref="A5:C5"/>
    <mergeCell ref="D5:J5"/>
    <mergeCell ref="K5:M5"/>
    <mergeCell ref="N5:P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&amp;K00-00925199._27.464800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 лист</vt:lpstr>
      <vt:lpstr>Услуги</vt:lpstr>
      <vt:lpstr>Работы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cp:lastPrinted>2026-02-06T11:45:26Z</cp:lastPrinted>
  <dcterms:created xsi:type="dcterms:W3CDTF">2026-02-06T11:45:41Z</dcterms:created>
  <dcterms:modified xsi:type="dcterms:W3CDTF">2026-02-06T11:45:41Z</dcterms:modified>
</cp:coreProperties>
</file>