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4000" windowHeight="9045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52511"/>
</workbook>
</file>

<file path=xl/calcChain.xml><?xml version="1.0" encoding="utf-8"?>
<calcChain xmlns="http://schemas.openxmlformats.org/spreadsheetml/2006/main">
  <c r="H230" i="21" l="1"/>
  <c r="G230" i="21"/>
  <c r="F230" i="21"/>
  <c r="H216" i="21"/>
  <c r="G216" i="21"/>
  <c r="F216" i="21"/>
  <c r="H25" i="21"/>
  <c r="G25" i="21"/>
  <c r="F25" i="21"/>
  <c r="F17" i="20"/>
  <c r="E17" i="20"/>
  <c r="D17" i="20"/>
  <c r="F31" i="19"/>
  <c r="E31" i="19"/>
  <c r="D31" i="19"/>
  <c r="F21" i="19"/>
  <c r="E21" i="19"/>
  <c r="D21" i="19"/>
  <c r="L85" i="18"/>
  <c r="I85" i="18"/>
  <c r="F85" i="18"/>
  <c r="F35" i="18"/>
  <c r="E35" i="18"/>
  <c r="D35" i="18"/>
  <c r="F21" i="18"/>
  <c r="E21" i="18"/>
  <c r="D21" i="18"/>
  <c r="F150" i="17"/>
  <c r="E150" i="17"/>
  <c r="D150" i="17"/>
  <c r="O135" i="17"/>
  <c r="O127" i="17"/>
  <c r="O118" i="17"/>
  <c r="O110" i="17"/>
  <c r="O101" i="17"/>
  <c r="O93" i="17"/>
  <c r="F34" i="17"/>
  <c r="E34" i="17"/>
  <c r="D34" i="17"/>
  <c r="F21" i="17"/>
  <c r="E21" i="17"/>
  <c r="D21" i="17"/>
  <c r="M128" i="16"/>
  <c r="K128" i="16"/>
  <c r="I128" i="16"/>
  <c r="G128" i="16"/>
  <c r="E128" i="16"/>
  <c r="D128" i="16"/>
  <c r="O127" i="16"/>
  <c r="O128" i="16" s="1"/>
  <c r="M121" i="16"/>
  <c r="I121" i="16"/>
  <c r="H121" i="16"/>
  <c r="E121" i="16"/>
  <c r="M111" i="16"/>
  <c r="K111" i="16"/>
  <c r="I111" i="16"/>
  <c r="G111" i="16"/>
  <c r="E111" i="16"/>
  <c r="D111" i="16"/>
  <c r="O110" i="16"/>
  <c r="O111" i="16" s="1"/>
  <c r="M104" i="16"/>
  <c r="I104" i="16"/>
  <c r="H104" i="16"/>
  <c r="E104" i="16"/>
  <c r="M94" i="16"/>
  <c r="K94" i="16"/>
  <c r="I94" i="16"/>
  <c r="G94" i="16"/>
  <c r="E94" i="16"/>
  <c r="D94" i="16"/>
  <c r="O93" i="16"/>
  <c r="O94" i="16" s="1"/>
  <c r="M87" i="16"/>
  <c r="I87" i="16"/>
  <c r="H87" i="16"/>
  <c r="E87" i="16"/>
  <c r="G77" i="16"/>
  <c r="F77" i="16"/>
  <c r="E77" i="16"/>
  <c r="O69" i="16"/>
  <c r="M69" i="16"/>
  <c r="L69" i="16"/>
  <c r="I69" i="16"/>
  <c r="G69" i="16"/>
  <c r="F69" i="16"/>
  <c r="D69" i="16"/>
  <c r="C69" i="16"/>
  <c r="O59" i="16"/>
  <c r="M59" i="16"/>
  <c r="L59" i="16"/>
  <c r="I59" i="16"/>
  <c r="G59" i="16"/>
  <c r="F59" i="16"/>
  <c r="D59" i="16"/>
  <c r="C59" i="16"/>
  <c r="O49" i="16"/>
  <c r="M49" i="16"/>
  <c r="L49" i="16"/>
  <c r="I49" i="16"/>
  <c r="G49" i="16"/>
  <c r="F49" i="16"/>
  <c r="D49" i="16"/>
  <c r="C49" i="16"/>
  <c r="F31" i="16"/>
  <c r="E31" i="16"/>
  <c r="D31" i="16"/>
  <c r="F21" i="16"/>
  <c r="E21" i="16"/>
  <c r="D21" i="16"/>
  <c r="F30" i="15"/>
  <c r="E30" i="15"/>
  <c r="D30" i="15"/>
  <c r="F21" i="15"/>
  <c r="E21" i="15"/>
  <c r="D21" i="15"/>
  <c r="F29" i="13"/>
  <c r="E29" i="13"/>
  <c r="D29" i="13"/>
  <c r="F21" i="13"/>
  <c r="E21" i="13"/>
  <c r="D21" i="13"/>
  <c r="F31" i="12"/>
  <c r="E31" i="12"/>
  <c r="D31" i="12"/>
  <c r="F21" i="12"/>
  <c r="E21" i="12"/>
  <c r="D21" i="12"/>
  <c r="I63" i="11"/>
  <c r="I55" i="11"/>
  <c r="I48" i="11"/>
  <c r="I41" i="11"/>
  <c r="F30" i="11"/>
  <c r="E30" i="11"/>
  <c r="D30" i="11"/>
  <c r="F21" i="11"/>
  <c r="E21" i="11"/>
  <c r="D21" i="11"/>
  <c r="P39" i="10"/>
  <c r="L39" i="10"/>
  <c r="H39" i="10"/>
  <c r="F29" i="10"/>
  <c r="E29" i="10"/>
  <c r="D29" i="10"/>
  <c r="F21" i="10"/>
  <c r="E21" i="10"/>
  <c r="D21" i="10"/>
  <c r="R977" i="9"/>
  <c r="Q977" i="9"/>
  <c r="P977" i="9"/>
  <c r="R971" i="9"/>
  <c r="Q971" i="9"/>
  <c r="P971" i="9"/>
  <c r="R963" i="9"/>
  <c r="Q963" i="9"/>
  <c r="P963" i="9"/>
  <c r="R961" i="9"/>
  <c r="Q961" i="9"/>
  <c r="P961" i="9"/>
  <c r="R957" i="9"/>
  <c r="Q957" i="9"/>
  <c r="P957" i="9"/>
  <c r="R952" i="9"/>
  <c r="Q952" i="9"/>
  <c r="P952" i="9"/>
  <c r="R943" i="9"/>
  <c r="Q943" i="9"/>
  <c r="P943" i="9"/>
  <c r="R940" i="9"/>
  <c r="Q940" i="9"/>
  <c r="P940" i="9"/>
  <c r="R810" i="9"/>
  <c r="Q810" i="9"/>
  <c r="P810" i="9"/>
  <c r="R672" i="9"/>
  <c r="Q672" i="9"/>
  <c r="P672" i="9"/>
  <c r="R588" i="9"/>
  <c r="Q588" i="9"/>
  <c r="P588" i="9"/>
  <c r="R583" i="9"/>
  <c r="R978" i="9" s="1"/>
  <c r="Q583" i="9"/>
  <c r="Q978" i="9" s="1"/>
  <c r="P583" i="9"/>
  <c r="P978" i="9" s="1"/>
  <c r="M558" i="9"/>
  <c r="L558" i="9"/>
  <c r="K558" i="9"/>
  <c r="J558" i="9"/>
  <c r="I558" i="9"/>
  <c r="H558" i="9"/>
  <c r="G558" i="9"/>
  <c r="F558" i="9"/>
  <c r="E558" i="9"/>
  <c r="D558" i="9"/>
  <c r="C558" i="9"/>
  <c r="B558" i="9"/>
  <c r="M556" i="9"/>
  <c r="L556" i="9"/>
  <c r="K556" i="9"/>
  <c r="J556" i="9"/>
  <c r="I556" i="9"/>
  <c r="H556" i="9"/>
  <c r="G556" i="9"/>
  <c r="F556" i="9"/>
  <c r="E556" i="9"/>
  <c r="D556" i="9"/>
  <c r="C556" i="9"/>
  <c r="B556" i="9"/>
  <c r="M554" i="9"/>
  <c r="L554" i="9"/>
  <c r="K554" i="9"/>
  <c r="J554" i="9"/>
  <c r="I554" i="9"/>
  <c r="H554" i="9"/>
  <c r="G554" i="9"/>
  <c r="F554" i="9"/>
  <c r="E554" i="9"/>
  <c r="D554" i="9"/>
  <c r="C554" i="9"/>
  <c r="B554" i="9"/>
  <c r="M552" i="9"/>
  <c r="L552" i="9"/>
  <c r="K552" i="9"/>
  <c r="J552" i="9"/>
  <c r="I552" i="9"/>
  <c r="H552" i="9"/>
  <c r="G552" i="9"/>
  <c r="F552" i="9"/>
  <c r="E552" i="9"/>
  <c r="D552" i="9"/>
  <c r="C552" i="9"/>
  <c r="B552" i="9"/>
  <c r="M550" i="9"/>
  <c r="L550" i="9"/>
  <c r="K550" i="9"/>
  <c r="J550" i="9"/>
  <c r="I550" i="9"/>
  <c r="H550" i="9"/>
  <c r="G550" i="9"/>
  <c r="F550" i="9"/>
  <c r="E550" i="9"/>
  <c r="D550" i="9"/>
  <c r="C550" i="9"/>
  <c r="B550" i="9"/>
  <c r="M548" i="9"/>
  <c r="L548" i="9"/>
  <c r="K548" i="9"/>
  <c r="J548" i="9"/>
  <c r="I548" i="9"/>
  <c r="H548" i="9"/>
  <c r="G548" i="9"/>
  <c r="F548" i="9"/>
  <c r="E548" i="9"/>
  <c r="D548" i="9"/>
  <c r="C548" i="9"/>
  <c r="B548" i="9"/>
  <c r="M546" i="9"/>
  <c r="L546" i="9"/>
  <c r="K546" i="9"/>
  <c r="J546" i="9"/>
  <c r="I546" i="9"/>
  <c r="H546" i="9"/>
  <c r="G546" i="9"/>
  <c r="F546" i="9"/>
  <c r="E546" i="9"/>
  <c r="D546" i="9"/>
  <c r="C546" i="9"/>
  <c r="B546" i="9"/>
  <c r="M544" i="9"/>
  <c r="L544" i="9"/>
  <c r="K544" i="9"/>
  <c r="J544" i="9"/>
  <c r="I544" i="9"/>
  <c r="H544" i="9"/>
  <c r="G544" i="9"/>
  <c r="F544" i="9"/>
  <c r="E544" i="9"/>
  <c r="D544" i="9"/>
  <c r="C544" i="9"/>
  <c r="B544" i="9"/>
  <c r="M496" i="9"/>
  <c r="L496" i="9"/>
  <c r="K496" i="9"/>
  <c r="J496" i="9"/>
  <c r="I496" i="9"/>
  <c r="H496" i="9"/>
  <c r="G496" i="9"/>
  <c r="F496" i="9"/>
  <c r="E496" i="9"/>
  <c r="D496" i="9"/>
  <c r="C496" i="9"/>
  <c r="B496" i="9"/>
  <c r="M456" i="9"/>
  <c r="L456" i="9"/>
  <c r="K456" i="9"/>
  <c r="J456" i="9"/>
  <c r="I456" i="9"/>
  <c r="H456" i="9"/>
  <c r="G456" i="9"/>
  <c r="F456" i="9"/>
  <c r="E456" i="9"/>
  <c r="D456" i="9"/>
  <c r="C456" i="9"/>
  <c r="B456" i="9"/>
  <c r="M438" i="9"/>
  <c r="L438" i="9"/>
  <c r="K438" i="9"/>
  <c r="J438" i="9"/>
  <c r="I438" i="9"/>
  <c r="H438" i="9"/>
  <c r="G438" i="9"/>
  <c r="F438" i="9"/>
  <c r="E438" i="9"/>
  <c r="D438" i="9"/>
  <c r="C438" i="9"/>
  <c r="B438" i="9"/>
  <c r="M436" i="9"/>
  <c r="M559" i="9" s="1"/>
  <c r="L436" i="9"/>
  <c r="L559" i="9" s="1"/>
  <c r="K436" i="9"/>
  <c r="K559" i="9" s="1"/>
  <c r="J436" i="9"/>
  <c r="J559" i="9" s="1"/>
  <c r="I436" i="9"/>
  <c r="I559" i="9" s="1"/>
  <c r="H436" i="9"/>
  <c r="H559" i="9" s="1"/>
  <c r="G436" i="9"/>
  <c r="G559" i="9" s="1"/>
  <c r="F436" i="9"/>
  <c r="F559" i="9" s="1"/>
  <c r="E436" i="9"/>
  <c r="E559" i="9" s="1"/>
  <c r="D436" i="9"/>
  <c r="D559" i="9" s="1"/>
  <c r="C436" i="9"/>
  <c r="C559" i="9" s="1"/>
  <c r="B436" i="9"/>
  <c r="B559" i="9" s="1"/>
  <c r="Q424" i="9"/>
  <c r="P424" i="9"/>
  <c r="O424" i="9"/>
  <c r="N424" i="9"/>
  <c r="M424" i="9"/>
  <c r="L424" i="9"/>
  <c r="K424" i="9"/>
  <c r="J424" i="9"/>
  <c r="I424" i="9"/>
  <c r="H424" i="9"/>
  <c r="G424" i="9"/>
  <c r="F424" i="9"/>
  <c r="E424" i="9"/>
  <c r="D424" i="9"/>
  <c r="C424" i="9"/>
  <c r="B424" i="9"/>
  <c r="Q422" i="9"/>
  <c r="P422" i="9"/>
  <c r="O422" i="9"/>
  <c r="N422" i="9"/>
  <c r="M422" i="9"/>
  <c r="L422" i="9"/>
  <c r="K422" i="9"/>
  <c r="J422" i="9"/>
  <c r="I422" i="9"/>
  <c r="H422" i="9"/>
  <c r="G422" i="9"/>
  <c r="F422" i="9"/>
  <c r="E422" i="9"/>
  <c r="D422" i="9"/>
  <c r="C422" i="9"/>
  <c r="B422" i="9"/>
  <c r="Q420" i="9"/>
  <c r="P420" i="9"/>
  <c r="O420" i="9"/>
  <c r="N420" i="9"/>
  <c r="M420" i="9"/>
  <c r="L420" i="9"/>
  <c r="K420" i="9"/>
  <c r="J420" i="9"/>
  <c r="I420" i="9"/>
  <c r="H420" i="9"/>
  <c r="G420" i="9"/>
  <c r="F420" i="9"/>
  <c r="E420" i="9"/>
  <c r="D420" i="9"/>
  <c r="C420" i="9"/>
  <c r="B420" i="9"/>
  <c r="Q418" i="9"/>
  <c r="P418" i="9"/>
  <c r="O418" i="9"/>
  <c r="N418" i="9"/>
  <c r="M418" i="9"/>
  <c r="L418" i="9"/>
  <c r="K418" i="9"/>
  <c r="J418" i="9"/>
  <c r="I418" i="9"/>
  <c r="H418" i="9"/>
  <c r="G418" i="9"/>
  <c r="F418" i="9"/>
  <c r="E418" i="9"/>
  <c r="D418" i="9"/>
  <c r="C418" i="9"/>
  <c r="B418" i="9"/>
  <c r="Q416" i="9"/>
  <c r="P416" i="9"/>
  <c r="O416" i="9"/>
  <c r="N416" i="9"/>
  <c r="M416" i="9"/>
  <c r="L416" i="9"/>
  <c r="K416" i="9"/>
  <c r="J416" i="9"/>
  <c r="I416" i="9"/>
  <c r="H416" i="9"/>
  <c r="G416" i="9"/>
  <c r="F416" i="9"/>
  <c r="E416" i="9"/>
  <c r="D416" i="9"/>
  <c r="C416" i="9"/>
  <c r="B416" i="9"/>
  <c r="Q414" i="9"/>
  <c r="P414" i="9"/>
  <c r="O414" i="9"/>
  <c r="N414" i="9"/>
  <c r="M414" i="9"/>
  <c r="L414" i="9"/>
  <c r="K414" i="9"/>
  <c r="J414" i="9"/>
  <c r="I414" i="9"/>
  <c r="H414" i="9"/>
  <c r="G414" i="9"/>
  <c r="F414" i="9"/>
  <c r="E414" i="9"/>
  <c r="D414" i="9"/>
  <c r="C414" i="9"/>
  <c r="B414" i="9"/>
  <c r="Q412" i="9"/>
  <c r="P412" i="9"/>
  <c r="O412" i="9"/>
  <c r="N412" i="9"/>
  <c r="M412" i="9"/>
  <c r="L412" i="9"/>
  <c r="K412" i="9"/>
  <c r="J412" i="9"/>
  <c r="I412" i="9"/>
  <c r="H412" i="9"/>
  <c r="G412" i="9"/>
  <c r="F412" i="9"/>
  <c r="E412" i="9"/>
  <c r="D412" i="9"/>
  <c r="C412" i="9"/>
  <c r="B412" i="9"/>
  <c r="Q410" i="9"/>
  <c r="P410" i="9"/>
  <c r="O410" i="9"/>
  <c r="N410" i="9"/>
  <c r="M410" i="9"/>
  <c r="L410" i="9"/>
  <c r="K410" i="9"/>
  <c r="J410" i="9"/>
  <c r="I410" i="9"/>
  <c r="H410" i="9"/>
  <c r="G410" i="9"/>
  <c r="F410" i="9"/>
  <c r="E410" i="9"/>
  <c r="D410" i="9"/>
  <c r="C410" i="9"/>
  <c r="B410" i="9"/>
  <c r="Q362" i="9"/>
  <c r="P362" i="9"/>
  <c r="O362" i="9"/>
  <c r="N362" i="9"/>
  <c r="M362" i="9"/>
  <c r="L362" i="9"/>
  <c r="K362" i="9"/>
  <c r="J362" i="9"/>
  <c r="I362" i="9"/>
  <c r="H362" i="9"/>
  <c r="G362" i="9"/>
  <c r="F362" i="9"/>
  <c r="E362" i="9"/>
  <c r="D362" i="9"/>
  <c r="C362" i="9"/>
  <c r="B362" i="9"/>
  <c r="Q322" i="9"/>
  <c r="P322" i="9"/>
  <c r="O322" i="9"/>
  <c r="N322" i="9"/>
  <c r="M322" i="9"/>
  <c r="L322" i="9"/>
  <c r="K322" i="9"/>
  <c r="J322" i="9"/>
  <c r="I322" i="9"/>
  <c r="H322" i="9"/>
  <c r="G322" i="9"/>
  <c r="F322" i="9"/>
  <c r="E322" i="9"/>
  <c r="D322" i="9"/>
  <c r="C322" i="9"/>
  <c r="B322" i="9"/>
  <c r="Q304" i="9"/>
  <c r="P304" i="9"/>
  <c r="O304" i="9"/>
  <c r="N304" i="9"/>
  <c r="M304" i="9"/>
  <c r="L304" i="9"/>
  <c r="K304" i="9"/>
  <c r="J304" i="9"/>
  <c r="I304" i="9"/>
  <c r="H304" i="9"/>
  <c r="G304" i="9"/>
  <c r="F304" i="9"/>
  <c r="E304" i="9"/>
  <c r="D304" i="9"/>
  <c r="C304" i="9"/>
  <c r="B304" i="9"/>
  <c r="Q302" i="9"/>
  <c r="Q425" i="9" s="1"/>
  <c r="P302" i="9"/>
  <c r="P425" i="9" s="1"/>
  <c r="O302" i="9"/>
  <c r="O425" i="9" s="1"/>
  <c r="N302" i="9"/>
  <c r="N425" i="9" s="1"/>
  <c r="M302" i="9"/>
  <c r="M425" i="9" s="1"/>
  <c r="L302" i="9"/>
  <c r="L425" i="9" s="1"/>
  <c r="K302" i="9"/>
  <c r="K425" i="9" s="1"/>
  <c r="J302" i="9"/>
  <c r="J425" i="9" s="1"/>
  <c r="I302" i="9"/>
  <c r="I425" i="9" s="1"/>
  <c r="H302" i="9"/>
  <c r="H425" i="9" s="1"/>
  <c r="G302" i="9"/>
  <c r="G425" i="9" s="1"/>
  <c r="F302" i="9"/>
  <c r="F425" i="9" s="1"/>
  <c r="E302" i="9"/>
  <c r="E425" i="9" s="1"/>
  <c r="D302" i="9"/>
  <c r="D425" i="9" s="1"/>
  <c r="C302" i="9"/>
  <c r="C425" i="9" s="1"/>
  <c r="B302" i="9"/>
  <c r="B425" i="9" s="1"/>
  <c r="Y289" i="9"/>
  <c r="X289" i="9"/>
  <c r="W289" i="9"/>
  <c r="V289" i="9"/>
  <c r="U289" i="9"/>
  <c r="T289" i="9"/>
  <c r="S289" i="9"/>
  <c r="R289" i="9"/>
  <c r="Q289" i="9"/>
  <c r="P289" i="9"/>
  <c r="O289" i="9"/>
  <c r="N289" i="9"/>
  <c r="M289" i="9"/>
  <c r="L289" i="9"/>
  <c r="K289" i="9"/>
  <c r="J289" i="9"/>
  <c r="I289" i="9"/>
  <c r="H289" i="9"/>
  <c r="G289" i="9"/>
  <c r="F289" i="9"/>
  <c r="E289" i="9"/>
  <c r="D289" i="9"/>
  <c r="C289" i="9"/>
  <c r="B289" i="9"/>
  <c r="Y287" i="9"/>
  <c r="X287" i="9"/>
  <c r="W287" i="9"/>
  <c r="V287" i="9"/>
  <c r="U287" i="9"/>
  <c r="T287" i="9"/>
  <c r="S287" i="9"/>
  <c r="R287" i="9"/>
  <c r="Q287" i="9"/>
  <c r="P287" i="9"/>
  <c r="O287" i="9"/>
  <c r="N287" i="9"/>
  <c r="M287" i="9"/>
  <c r="L287" i="9"/>
  <c r="K287" i="9"/>
  <c r="J287" i="9"/>
  <c r="I287" i="9"/>
  <c r="H287" i="9"/>
  <c r="G287" i="9"/>
  <c r="F287" i="9"/>
  <c r="E287" i="9"/>
  <c r="D287" i="9"/>
  <c r="C287" i="9"/>
  <c r="B287" i="9"/>
  <c r="Y285" i="9"/>
  <c r="X285" i="9"/>
  <c r="W285" i="9"/>
  <c r="V285" i="9"/>
  <c r="U285" i="9"/>
  <c r="T285" i="9"/>
  <c r="S285" i="9"/>
  <c r="R285" i="9"/>
  <c r="Q285" i="9"/>
  <c r="P285" i="9"/>
  <c r="O285" i="9"/>
  <c r="N285" i="9"/>
  <c r="M285" i="9"/>
  <c r="L285" i="9"/>
  <c r="K285" i="9"/>
  <c r="J285" i="9"/>
  <c r="I285" i="9"/>
  <c r="H285" i="9"/>
  <c r="G285" i="9"/>
  <c r="F285" i="9"/>
  <c r="E285" i="9"/>
  <c r="D285" i="9"/>
  <c r="C285" i="9"/>
  <c r="B285" i="9"/>
  <c r="Y283" i="9"/>
  <c r="X283" i="9"/>
  <c r="W283" i="9"/>
  <c r="V283" i="9"/>
  <c r="U283" i="9"/>
  <c r="T283" i="9"/>
  <c r="S283" i="9"/>
  <c r="R283" i="9"/>
  <c r="Q283" i="9"/>
  <c r="P283" i="9"/>
  <c r="O283" i="9"/>
  <c r="N283" i="9"/>
  <c r="M283" i="9"/>
  <c r="L283" i="9"/>
  <c r="K283" i="9"/>
  <c r="J283" i="9"/>
  <c r="I283" i="9"/>
  <c r="H283" i="9"/>
  <c r="G283" i="9"/>
  <c r="F283" i="9"/>
  <c r="E283" i="9"/>
  <c r="D283" i="9"/>
  <c r="C283" i="9"/>
  <c r="B283" i="9"/>
  <c r="Y281" i="9"/>
  <c r="X281" i="9"/>
  <c r="W281" i="9"/>
  <c r="V281" i="9"/>
  <c r="U281" i="9"/>
  <c r="T281" i="9"/>
  <c r="S281" i="9"/>
  <c r="R281" i="9"/>
  <c r="Q281" i="9"/>
  <c r="P281" i="9"/>
  <c r="O281" i="9"/>
  <c r="N281" i="9"/>
  <c r="M281" i="9"/>
  <c r="L281" i="9"/>
  <c r="K281" i="9"/>
  <c r="J281" i="9"/>
  <c r="I281" i="9"/>
  <c r="H281" i="9"/>
  <c r="G281" i="9"/>
  <c r="F281" i="9"/>
  <c r="E281" i="9"/>
  <c r="D281" i="9"/>
  <c r="C281" i="9"/>
  <c r="B281" i="9"/>
  <c r="Y279" i="9"/>
  <c r="X279" i="9"/>
  <c r="W279" i="9"/>
  <c r="V279" i="9"/>
  <c r="U279" i="9"/>
  <c r="T279" i="9"/>
  <c r="S279" i="9"/>
  <c r="R279" i="9"/>
  <c r="Q279" i="9"/>
  <c r="P279" i="9"/>
  <c r="O279" i="9"/>
  <c r="N279" i="9"/>
  <c r="M279" i="9"/>
  <c r="L279" i="9"/>
  <c r="K279" i="9"/>
  <c r="J279" i="9"/>
  <c r="I279" i="9"/>
  <c r="H279" i="9"/>
  <c r="G279" i="9"/>
  <c r="F279" i="9"/>
  <c r="E279" i="9"/>
  <c r="D279" i="9"/>
  <c r="C279" i="9"/>
  <c r="B279" i="9"/>
  <c r="Y277" i="9"/>
  <c r="X277" i="9"/>
  <c r="W277" i="9"/>
  <c r="V277" i="9"/>
  <c r="U277" i="9"/>
  <c r="T277" i="9"/>
  <c r="S277" i="9"/>
  <c r="R277" i="9"/>
  <c r="Q277" i="9"/>
  <c r="P277" i="9"/>
  <c r="O277" i="9"/>
  <c r="N277" i="9"/>
  <c r="M277" i="9"/>
  <c r="L277" i="9"/>
  <c r="K277" i="9"/>
  <c r="J277" i="9"/>
  <c r="I277" i="9"/>
  <c r="H277" i="9"/>
  <c r="G277" i="9"/>
  <c r="F277" i="9"/>
  <c r="E277" i="9"/>
  <c r="D277" i="9"/>
  <c r="C277" i="9"/>
  <c r="B277" i="9"/>
  <c r="Y275" i="9"/>
  <c r="X275" i="9"/>
  <c r="W275" i="9"/>
  <c r="V275" i="9"/>
  <c r="U275" i="9"/>
  <c r="T275" i="9"/>
  <c r="S275" i="9"/>
  <c r="R275" i="9"/>
  <c r="Q275" i="9"/>
  <c r="P275" i="9"/>
  <c r="O275" i="9"/>
  <c r="N275" i="9"/>
  <c r="M275" i="9"/>
  <c r="L275" i="9"/>
  <c r="K275" i="9"/>
  <c r="J275" i="9"/>
  <c r="I275" i="9"/>
  <c r="H275" i="9"/>
  <c r="G275" i="9"/>
  <c r="F275" i="9"/>
  <c r="E275" i="9"/>
  <c r="D275" i="9"/>
  <c r="C275" i="9"/>
  <c r="B275" i="9"/>
  <c r="Y227" i="9"/>
  <c r="X227" i="9"/>
  <c r="W227" i="9"/>
  <c r="V227" i="9"/>
  <c r="U227" i="9"/>
  <c r="T227" i="9"/>
  <c r="S227" i="9"/>
  <c r="R227" i="9"/>
  <c r="Q227" i="9"/>
  <c r="P227" i="9"/>
  <c r="O227" i="9"/>
  <c r="N227" i="9"/>
  <c r="M227" i="9"/>
  <c r="L227" i="9"/>
  <c r="K227" i="9"/>
  <c r="J227" i="9"/>
  <c r="I227" i="9"/>
  <c r="H227" i="9"/>
  <c r="G227" i="9"/>
  <c r="F227" i="9"/>
  <c r="E227" i="9"/>
  <c r="D227" i="9"/>
  <c r="C227" i="9"/>
  <c r="B227" i="9"/>
  <c r="Y187" i="9"/>
  <c r="X187" i="9"/>
  <c r="W187" i="9"/>
  <c r="V187" i="9"/>
  <c r="U187" i="9"/>
  <c r="T187" i="9"/>
  <c r="S187" i="9"/>
  <c r="R187" i="9"/>
  <c r="Q187" i="9"/>
  <c r="P187" i="9"/>
  <c r="O187" i="9"/>
  <c r="N187" i="9"/>
  <c r="M187" i="9"/>
  <c r="L187" i="9"/>
  <c r="K187" i="9"/>
  <c r="J187" i="9"/>
  <c r="I187" i="9"/>
  <c r="H187" i="9"/>
  <c r="G187" i="9"/>
  <c r="F187" i="9"/>
  <c r="E187" i="9"/>
  <c r="D187" i="9"/>
  <c r="C187" i="9"/>
  <c r="B187" i="9"/>
  <c r="Y169" i="9"/>
  <c r="X169" i="9"/>
  <c r="W169" i="9"/>
  <c r="V169" i="9"/>
  <c r="U169" i="9"/>
  <c r="T169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B169" i="9"/>
  <c r="Y167" i="9"/>
  <c r="Y290" i="9" s="1"/>
  <c r="X167" i="9"/>
  <c r="X290" i="9" s="1"/>
  <c r="W167" i="9"/>
  <c r="W290" i="9" s="1"/>
  <c r="V167" i="9"/>
  <c r="V290" i="9" s="1"/>
  <c r="U167" i="9"/>
  <c r="U290" i="9" s="1"/>
  <c r="T167" i="9"/>
  <c r="T290" i="9" s="1"/>
  <c r="S167" i="9"/>
  <c r="S290" i="9" s="1"/>
  <c r="R167" i="9"/>
  <c r="R290" i="9" s="1"/>
  <c r="Q167" i="9"/>
  <c r="Q290" i="9" s="1"/>
  <c r="P167" i="9"/>
  <c r="P290" i="9" s="1"/>
  <c r="O167" i="9"/>
  <c r="O290" i="9" s="1"/>
  <c r="N167" i="9"/>
  <c r="N290" i="9" s="1"/>
  <c r="M167" i="9"/>
  <c r="M290" i="9" s="1"/>
  <c r="L167" i="9"/>
  <c r="L290" i="9" s="1"/>
  <c r="K167" i="9"/>
  <c r="K290" i="9" s="1"/>
  <c r="J167" i="9"/>
  <c r="J290" i="9" s="1"/>
  <c r="I167" i="9"/>
  <c r="I290" i="9" s="1"/>
  <c r="H167" i="9"/>
  <c r="H290" i="9" s="1"/>
  <c r="G167" i="9"/>
  <c r="G290" i="9" s="1"/>
  <c r="F167" i="9"/>
  <c r="F290" i="9" s="1"/>
  <c r="E167" i="9"/>
  <c r="E290" i="9" s="1"/>
  <c r="D167" i="9"/>
  <c r="D290" i="9" s="1"/>
  <c r="C167" i="9"/>
  <c r="C290" i="9" s="1"/>
  <c r="B167" i="9"/>
  <c r="B290" i="9" s="1"/>
  <c r="K154" i="9"/>
  <c r="J154" i="9"/>
  <c r="I154" i="9"/>
  <c r="H154" i="9"/>
  <c r="K152" i="9"/>
  <c r="J152" i="9"/>
  <c r="I152" i="9"/>
  <c r="H152" i="9"/>
  <c r="K150" i="9"/>
  <c r="J150" i="9"/>
  <c r="I150" i="9"/>
  <c r="H150" i="9"/>
  <c r="K148" i="9"/>
  <c r="J148" i="9"/>
  <c r="I148" i="9"/>
  <c r="H148" i="9"/>
  <c r="K146" i="9"/>
  <c r="J146" i="9"/>
  <c r="I146" i="9"/>
  <c r="H146" i="9"/>
  <c r="K144" i="9"/>
  <c r="J144" i="9"/>
  <c r="I144" i="9"/>
  <c r="H144" i="9"/>
  <c r="K142" i="9"/>
  <c r="J142" i="9"/>
  <c r="I142" i="9"/>
  <c r="H142" i="9"/>
  <c r="K140" i="9"/>
  <c r="J140" i="9"/>
  <c r="I140" i="9"/>
  <c r="H140" i="9"/>
  <c r="K92" i="9"/>
  <c r="J92" i="9"/>
  <c r="I92" i="9"/>
  <c r="H92" i="9"/>
  <c r="K52" i="9"/>
  <c r="J52" i="9"/>
  <c r="I52" i="9"/>
  <c r="H52" i="9"/>
  <c r="K34" i="9"/>
  <c r="J34" i="9"/>
  <c r="I34" i="9"/>
  <c r="H34" i="9"/>
  <c r="K32" i="9"/>
  <c r="K155" i="9" s="1"/>
  <c r="J32" i="9"/>
  <c r="J155" i="9" s="1"/>
  <c r="I32" i="9"/>
  <c r="I155" i="9" s="1"/>
  <c r="H32" i="9"/>
  <c r="H155" i="9" s="1"/>
  <c r="G21" i="9"/>
  <c r="F21" i="9"/>
  <c r="E21" i="9"/>
  <c r="D21" i="9"/>
  <c r="I36" i="8"/>
  <c r="H36" i="8"/>
  <c r="G36" i="8"/>
  <c r="F21" i="8"/>
  <c r="E21" i="8"/>
  <c r="D21" i="8"/>
  <c r="L29" i="7"/>
  <c r="I29" i="7"/>
  <c r="F29" i="7"/>
  <c r="F21" i="7"/>
  <c r="E21" i="7"/>
  <c r="D21" i="7"/>
  <c r="F46" i="6"/>
  <c r="E46" i="6"/>
  <c r="D46" i="6"/>
  <c r="F21" i="6"/>
  <c r="E21" i="6"/>
  <c r="D21" i="6"/>
  <c r="L207" i="5"/>
  <c r="I207" i="5"/>
  <c r="F207" i="5"/>
  <c r="J199" i="5"/>
  <c r="J142" i="5"/>
  <c r="J85" i="5"/>
  <c r="F35" i="5"/>
  <c r="E35" i="5"/>
  <c r="D35" i="5"/>
  <c r="F21" i="5"/>
  <c r="E21" i="5"/>
  <c r="D21" i="5"/>
  <c r="L117" i="4"/>
  <c r="I117" i="4"/>
  <c r="F117" i="4"/>
  <c r="L109" i="4"/>
  <c r="I109" i="4"/>
  <c r="F109" i="4"/>
  <c r="F92" i="4"/>
  <c r="E92" i="4"/>
  <c r="D92" i="4"/>
  <c r="L47" i="4"/>
  <c r="I47" i="4"/>
  <c r="F47" i="4"/>
  <c r="L32" i="4"/>
  <c r="I32" i="4"/>
  <c r="F32" i="4"/>
</calcChain>
</file>

<file path=xl/sharedStrings.xml><?xml version="1.0" encoding="utf-8"?>
<sst xmlns="http://schemas.openxmlformats.org/spreadsheetml/2006/main" count="10385" uniqueCount="1850">
  <si>
    <t>Подписано. Заверено ЭП.</t>
  </si>
  <si>
    <t>УТВЕРЖДАЮ</t>
  </si>
  <si>
    <t>ФИО: Герасименко Т.Б.</t>
  </si>
  <si>
    <t>Директор ОГБПОУ "Кинешемский политехнический колледж"</t>
  </si>
  <si>
    <t>Должность: Директор ОГБПОУ "Кинешемский политехнический колледж"</t>
  </si>
  <si>
    <t>(наименование должности лица, утверждающего документ)</t>
  </si>
  <si>
    <t>Действует c 26.03.2024 11:38:54 по: 19.06.2025 11:38:54</t>
  </si>
  <si>
    <t>Герасименко Т.Б.</t>
  </si>
  <si>
    <t>Серийный номер: F2E0606DCBA8273DD39856EA58E98F39CC147E63</t>
  </si>
  <si>
    <t>(подпись)</t>
  </si>
  <si>
    <t>(расшифровка подписи)</t>
  </si>
  <si>
    <t>Издатель: Казначейство России</t>
  </si>
  <si>
    <t>"26" декабря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</si>
  <si>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</si>
  <si>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</si>
  <si>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</si>
  <si>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</si>
  <si>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</si>
  <si>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</si>
  <si>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</si>
  <si>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26.12.2024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</si>
  <si>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</si>
  <si>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</si>
  <si>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</si>
  <si>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</si>
  <si>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</si>
  <si>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</si>
  <si>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</si>
  <si>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</si>
  <si>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Вид документа:</t>
  </si>
  <si>
    <t>16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</si>
  <si>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</si>
  <si>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</si>
  <si>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</si>
  <si>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</si>
  <si>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</si>
  <si>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</si>
  <si>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</si>
  <si>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</si>
  <si>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</si>
  <si>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</si>
  <si>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</si>
  <si>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</si>
  <si>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</si>
  <si>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</si>
  <si>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</si>
  <si>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</si>
  <si>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</si>
  <si>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</si>
  <si>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</si>
  <si>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</si>
  <si>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</si>
  <si>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</si>
  <si>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</si>
  <si>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</si>
  <si>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</si>
  <si>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</si>
  <si>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</si>
  <si>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</si>
  <si>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</si>
  <si>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</si>
  <si>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</si>
  <si>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</si>
  <si>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</si>
  <si>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</si>
  <si>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</si>
  <si>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</si>
  <si>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</si>
  <si>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</si>
  <si>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</si>
  <si>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</si>
  <si>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</si>
  <si>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</si>
  <si>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</si>
  <si>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</si>
  <si>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</si>
  <si>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</si>
  <si>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</si>
  <si>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</si>
  <si>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</si>
  <si>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</si>
  <si>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</si>
  <si>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</si>
  <si>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</si>
  <si>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</si>
  <si>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</si>
  <si>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</si>
  <si>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</si>
  <si>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</si>
  <si>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</si>
  <si>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</si>
  <si>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</si>
  <si>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</si>
  <si>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</si>
  <si>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</si>
  <si>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</si>
  <si>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</si>
  <si>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</si>
  <si>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</si>
  <si>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</si>
  <si>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</si>
  <si>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</si>
  <si>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</si>
  <si>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</si>
  <si>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</si>
  <si>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</si>
  <si>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</si>
  <si>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</si>
  <si>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</si>
  <si>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</si>
  <si>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</si>
  <si>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</si>
  <si>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</si>
  <si>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</si>
  <si>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</si>
  <si>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</si>
  <si>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</si>
  <si>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</si>
  <si>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</si>
  <si>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</si>
  <si>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</si>
  <si>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</si>
  <si>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</si>
  <si>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</si>
  <si>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</si>
  <si>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</si>
  <si>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</si>
  <si>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</si>
  <si>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</si>
  <si>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</si>
  <si>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</si>
  <si>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</si>
  <si>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</si>
  <si>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</si>
  <si>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</si>
  <si>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</si>
  <si>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</si>
  <si>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</si>
  <si>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</si>
  <si>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</si>
  <si>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</si>
  <si>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</si>
  <si>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</si>
  <si>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</si>
  <si>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</si>
  <si>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</si>
  <si>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</si>
  <si>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</si>
  <si>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</si>
  <si>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</si>
  <si>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</si>
  <si>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</si>
  <si>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</si>
  <si>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</si>
  <si>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</si>
  <si>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</si>
  <si>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</si>
  <si>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</si>
  <si>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</si>
  <si>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</si>
  <si>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</si>
  <si>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</si>
  <si>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</si>
  <si>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</si>
  <si>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</si>
  <si>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</si>
  <si>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</si>
  <si>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</si>
  <si>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</si>
  <si>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</si>
  <si>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</si>
  <si>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</si>
  <si>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</si>
  <si>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</si>
  <si>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</si>
  <si>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</si>
  <si>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</si>
  <si>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</si>
  <si>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</si>
  <si>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</si>
  <si>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</si>
  <si>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</si>
  <si>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</si>
  <si>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</si>
  <si>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</si>
  <si>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</si>
  <si>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</si>
  <si>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</si>
  <si>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</si>
  <si>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</si>
  <si>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</si>
  <si>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</si>
  <si>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</si>
  <si>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</si>
  <si>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</si>
  <si>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</si>
  <si>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</si>
  <si>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</si>
  <si>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</si>
  <si>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</si>
  <si>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</si>
  <si>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</si>
  <si>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</si>
  <si>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</si>
  <si>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</si>
  <si>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</si>
  <si>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</si>
  <si>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</si>
  <si>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</si>
  <si>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</si>
  <si>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</si>
  <si>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</si>
  <si>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</si>
  <si>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</si>
  <si>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</si>
  <si>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</si>
  <si>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</si>
  <si>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</si>
  <si>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</si>
  <si>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</si>
  <si>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</si>
  <si>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</si>
  <si>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</si>
  <si>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</si>
  <si>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</si>
  <si>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</si>
  <si>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</si>
  <si>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</si>
  <si>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</si>
  <si>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</si>
  <si>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</si>
  <si>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</si>
  <si>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</si>
  <si>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</si>
  <si>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</si>
  <si>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</si>
  <si>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</si>
  <si>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</si>
  <si>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</si>
  <si>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</si>
  <si>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</si>
  <si>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</si>
  <si>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</si>
  <si>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</si>
  <si>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</si>
  <si>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</si>
  <si>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</si>
  <si>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</si>
  <si>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</si>
  <si>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</si>
  <si>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</si>
  <si>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</si>
  <si>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</si>
  <si>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</si>
  <si>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</si>
  <si>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</si>
  <si>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</si>
  <si>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</si>
  <si>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</si>
  <si>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</si>
  <si>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</si>
  <si>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</si>
  <si>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</si>
  <si>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</si>
  <si>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</si>
  <si>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</si>
  <si>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</si>
  <si>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</si>
  <si>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</si>
  <si>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</si>
  <si>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</si>
  <si>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</si>
  <si>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</si>
  <si>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</si>
  <si>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</si>
  <si>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</si>
  <si>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</si>
  <si>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</si>
  <si>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</si>
  <si>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</si>
  <si>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</si>
  <si>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</si>
  <si>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</si>
  <si>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</si>
  <si>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</si>
  <si>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</si>
  <si>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</si>
  <si>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</si>
  <si>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</si>
  <si>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</si>
  <si>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</si>
  <si>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</si>
  <si>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</si>
  <si>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</si>
  <si>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</si>
  <si>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</si>
  <si>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</si>
  <si>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</si>
  <si>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</si>
  <si>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</si>
  <si>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</si>
  <si>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</si>
  <si>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</si>
  <si>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</si>
  <si>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</si>
  <si>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</si>
  <si>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</si>
  <si>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</si>
  <si>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</si>
  <si>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</si>
  <si>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</si>
  <si>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</si>
  <si>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</si>
  <si>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</si>
  <si>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</si>
  <si>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</si>
  <si>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</si>
  <si>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</si>
  <si>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</si>
  <si>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</si>
  <si>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</si>
  <si>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</si>
  <si>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</si>
  <si>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</si>
  <si>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</si>
  <si>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</si>
  <si>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</si>
  <si>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</si>
  <si>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</si>
  <si>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</si>
  <si>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</si>
  <si>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</si>
  <si>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</si>
  <si>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</si>
  <si>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</si>
  <si>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</si>
  <si>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</si>
  <si>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</si>
  <si>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</si>
  <si>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</si>
  <si>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</si>
  <si>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</si>
  <si>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</si>
  <si>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</si>
  <si>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</si>
  <si>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</si>
  <si>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</si>
  <si>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</si>
  <si>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</si>
  <si>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</si>
  <si>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</si>
  <si>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</si>
  <si>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</si>
  <si>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</si>
  <si>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</si>
  <si>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</si>
  <si>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""  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</si>
  <si>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</si>
  <si>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</si>
  <si>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</si>
  <si>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</si>
  <si>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</si>
  <si>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Издатель: Федеральное казначейство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</si>
  <si>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</si>
  <si>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</si>
  <si>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</si>
  <si>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</si>
  <si>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</si>
  <si>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</si>
  <si>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</si>
  <si>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</si>
  <si>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</si>
  <si>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</si>
  <si>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</si>
  <si>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</si>
  <si>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</si>
  <si>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</si>
  <si>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</si>
  <si>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</si>
  <si>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</si>
  <si>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</si>
  <si>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</si>
  <si>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</si>
  <si>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</si>
  <si>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</si>
  <si>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</si>
  <si>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</si>
  <si>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Программ подготовки среднего звена</t>
  </si>
  <si>
    <t>Портной</t>
  </si>
  <si>
    <t>Электромонтер по ремонту и обслуживанию электрооборудования</t>
  </si>
  <si>
    <t>Швея (переподготовка)</t>
  </si>
  <si>
    <t>Швея</t>
  </si>
  <si>
    <t>Электрогазосварщик</t>
  </si>
  <si>
    <t>Обучение навыкам компьютерной грамотности по программе "Основы компьютерной грамотности"</t>
  </si>
  <si>
    <t>13</t>
  </si>
  <si>
    <t>Обучение по программе Код вбудущего</t>
  </si>
  <si>
    <t>14</t>
  </si>
  <si>
    <t>Обучение по программе Билет в будущее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</si>
  <si>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</si>
  <si>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</si>
  <si>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008.0709.0240101670.611</t>
  </si>
  <si>
    <t>008.0705.0240102400.611</t>
  </si>
  <si>
    <t>008.0704.0240102450.611</t>
  </si>
  <si>
    <t>008.0704.0240102450.611
(земля. имущество)</t>
  </si>
  <si>
    <t>008.0704.0240100490.611</t>
  </si>
  <si>
    <t>008.0704.0240100460.611</t>
  </si>
  <si>
    <t>008.0704.0240100460.611 (земля. имущество)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</si>
  <si>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</si>
  <si>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</si>
  <si>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</si>
  <si>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</si>
  <si>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</si>
  <si>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</si>
  <si>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008 0704 0230170780 612 академическая</t>
  </si>
  <si>
    <t>00807040230170780 612 социальная</t>
  </si>
  <si>
    <t>Компенсация обмундирование сироты</t>
  </si>
  <si>
    <t>Канцтовары сироты</t>
  </si>
  <si>
    <t>Компенсация за питание сироты</t>
  </si>
  <si>
    <t>Классное руководство
008 0704 02301R3630  612</t>
  </si>
  <si>
    <t>классное руководство РКР
008 0704 0230105140 612</t>
  </si>
  <si>
    <t>Грант в форме субсидии</t>
  </si>
  <si>
    <t>Благотворительная помощь от ВТБ</t>
  </si>
  <si>
    <t>00807040230103400612 Капитальный ремонт крыши учебного корпуса по адресу: Ивановская область г. Кинешма ул. Фабричный двор д.12</t>
  </si>
  <si>
    <t>00807040230103400612 Капитальный ремонт пожарной сигнализации)</t>
  </si>
  <si>
    <t>15</t>
  </si>
  <si>
    <t>00807040230103400612 Проведение экспертизы
укрепление материально-технической базы (Разработка сметной документации и проведение экспертизы)</t>
  </si>
  <si>
    <t>00807040230103400612  укрепление материально-технической базы (Приобретение комплекса охранная сигнализация)</t>
  </si>
  <si>
    <t>17</t>
  </si>
  <si>
    <t>00807040230103400612 укрепление материально-технической базы (Приобретение Основных средств для демо экзамена)</t>
  </si>
  <si>
    <t>18</t>
  </si>
  <si>
    <t>00807040230103400612 укрепление материально-технической базы (Приобретение Основных средств для ОБиЗР)</t>
  </si>
  <si>
    <t>19</t>
  </si>
  <si>
    <t>Добровольное пожертвование "Родной город"</t>
  </si>
  <si>
    <t>20</t>
  </si>
  <si>
    <t>Субсидия областным государственным профессиональным образовательным организациям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профессиональных образовательных организаций Ивановской области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</si>
  <si>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</si>
  <si>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</si>
  <si>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</si>
  <si>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</si>
  <si>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</si>
  <si>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</si>
  <si>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</si>
  <si>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</si>
  <si>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189</t>
  </si>
  <si>
    <t>Налог на прибыль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</si>
  <si>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</si>
  <si>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Металлол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</si>
  <si>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</si>
  <si>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</si>
  <si>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</si>
  <si>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26 декабря 2024 г.</t>
  </si>
  <si>
    <t>по Сводному реестру</t>
  </si>
  <si>
    <t>242Ц2134</t>
  </si>
  <si>
    <t>ИНН</t>
  </si>
  <si>
    <t>3703006153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</si>
  <si>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</si>
  <si>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</si>
  <si>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</si>
  <si>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</si>
  <si>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</si>
  <si>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</si>
  <si>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</si>
  <si>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</si>
  <si>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</si>
  <si>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</si>
  <si>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</si>
  <si>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</si>
  <si>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</si>
  <si>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</si>
  <si>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</si>
  <si>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</si>
  <si>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</si>
  <si>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</si>
  <si>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</si>
  <si>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</si>
  <si>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</si>
  <si>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</si>
  <si>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</si>
  <si>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</si>
  <si>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</si>
  <si>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</si>
  <si>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</si>
  <si>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</si>
  <si>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</si>
  <si>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</si>
  <si>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</si>
  <si>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</si>
  <si>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</si>
  <si>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</si>
  <si>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</si>
  <si>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</si>
  <si>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</si>
  <si>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</si>
  <si>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</si>
  <si>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</si>
  <si>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</si>
  <si>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</si>
  <si>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</si>
  <si>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</si>
  <si>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</si>
  <si>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</si>
  <si>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</si>
  <si>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</si>
  <si>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</si>
  <si>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Главный бухгалтер</t>
  </si>
  <si>
    <t>Старший мастер</t>
  </si>
  <si>
    <t>Заместитель директора по административно-хозяйственной части</t>
  </si>
  <si>
    <t>Основной педагогический персонал</t>
  </si>
  <si>
    <t>Мастер производственного обучения, без категории</t>
  </si>
  <si>
    <t>0008</t>
  </si>
  <si>
    <t>Мастер производственного обучения, 1 категория</t>
  </si>
  <si>
    <t>0009</t>
  </si>
  <si>
    <t>Преподаватель без категории</t>
  </si>
  <si>
    <t>0010</t>
  </si>
  <si>
    <t>Преподаватель 1 категория</t>
  </si>
  <si>
    <t>0011</t>
  </si>
  <si>
    <t>Преподаватель высшая категория</t>
  </si>
  <si>
    <t>0012</t>
  </si>
  <si>
    <t>Педагогические работники</t>
  </si>
  <si>
    <t>Преподаватель-организатор ОБЖ без категории</t>
  </si>
  <si>
    <t>0013</t>
  </si>
  <si>
    <t>Руководитель физического воспитания без категории</t>
  </si>
  <si>
    <t>0014</t>
  </si>
  <si>
    <t>Социальный педагог</t>
  </si>
  <si>
    <t>0015</t>
  </si>
  <si>
    <t>Методист без категории</t>
  </si>
  <si>
    <t>0016</t>
  </si>
  <si>
    <t>Советник директора по воспитанию и взаимодействию с детскими общественными объединениями</t>
  </si>
  <si>
    <t>0017</t>
  </si>
  <si>
    <t>Прочий персонал</t>
  </si>
  <si>
    <t>Дежурный по общежитию</t>
  </si>
  <si>
    <t>0018</t>
  </si>
  <si>
    <t>Слесарь сантехник (4разряд)</t>
  </si>
  <si>
    <t>0019</t>
  </si>
  <si>
    <t>0020</t>
  </si>
  <si>
    <t>Программист</t>
  </si>
  <si>
    <t>0021</t>
  </si>
  <si>
    <t>Кладовщик</t>
  </si>
  <si>
    <t>0022</t>
  </si>
  <si>
    <t>Библиотекарь</t>
  </si>
  <si>
    <t>0023</t>
  </si>
  <si>
    <t>Слесарь-сантехник</t>
  </si>
  <si>
    <t>0024</t>
  </si>
  <si>
    <t>Электромонтер</t>
  </si>
  <si>
    <t>0025</t>
  </si>
  <si>
    <t>Гардербщик</t>
  </si>
  <si>
    <t>0026</t>
  </si>
  <si>
    <t>Инспектор по кадрам</t>
  </si>
  <si>
    <t>0027</t>
  </si>
  <si>
    <t>Экономист</t>
  </si>
  <si>
    <t>0028</t>
  </si>
  <si>
    <t>Секретарь руководителя</t>
  </si>
  <si>
    <t>0029</t>
  </si>
  <si>
    <t>Техник</t>
  </si>
  <si>
    <t>0030</t>
  </si>
  <si>
    <t>Уборщик служебных помещений</t>
  </si>
  <si>
    <t>0031</t>
  </si>
  <si>
    <t>Специалист по охране труда</t>
  </si>
  <si>
    <t>0032</t>
  </si>
  <si>
    <t>Бухгалтер</t>
  </si>
  <si>
    <t>0033</t>
  </si>
  <si>
    <t>Инженер-энергетик</t>
  </si>
  <si>
    <t>0034</t>
  </si>
  <si>
    <t>Заведующий хозяйством</t>
  </si>
  <si>
    <t>0035</t>
  </si>
  <si>
    <t>Комендант</t>
  </si>
  <si>
    <t>0036</t>
  </si>
  <si>
    <t>Водитель</t>
  </si>
  <si>
    <t>0037</t>
  </si>
  <si>
    <t>Дворник</t>
  </si>
  <si>
    <t>0038</t>
  </si>
  <si>
    <t>Учебно-вспомогательный персонал</t>
  </si>
  <si>
    <t>Секретарь учебной части</t>
  </si>
  <si>
    <t>0039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</si>
  <si>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</si>
  <si>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</si>
  <si>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</si>
  <si>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</si>
  <si>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</si>
  <si>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</si>
  <si>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</si>
  <si>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</si>
  <si>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</si>
  <si>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</si>
  <si>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</si>
  <si>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</si>
  <si>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</si>
  <si>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</si>
  <si>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</si>
  <si>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</si>
  <si>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</si>
  <si>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</si>
  <si>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</si>
  <si>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</si>
  <si>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</si>
  <si>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</si>
  <si>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</si>
  <si>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</si>
  <si>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</si>
  <si>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</si>
  <si>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</si>
  <si>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</si>
  <si>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</si>
  <si>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</si>
  <si>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</si>
  <si>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</si>
  <si>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</si>
  <si>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</si>
  <si>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</si>
  <si>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</si>
  <si>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</si>
  <si>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</si>
  <si>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</si>
  <si>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</si>
  <si>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</si>
  <si>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</si>
  <si>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</si>
  <si>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</si>
  <si>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</si>
  <si>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</si>
  <si>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</si>
  <si>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</si>
  <si>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</si>
  <si>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</si>
  <si>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</si>
  <si>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</si>
  <si>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</si>
  <si>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</si>
  <si>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</si>
  <si>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</si>
  <si>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</si>
  <si>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</si>
  <si>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</si>
  <si>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</si>
  <si>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</si>
  <si>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</si>
  <si>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</si>
  <si>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</si>
  <si>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</si>
  <si>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</si>
  <si>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</si>
  <si>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</si>
  <si>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</si>
  <si>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</si>
  <si>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</si>
  <si>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</si>
  <si>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</si>
  <si>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</si>
  <si>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</si>
  <si>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(прочий персонал) []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</si>
  <si>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</si>
  <si>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</si>
  <si>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</si>
  <si>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</si>
  <si>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</si>
  <si>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</si>
  <si>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РФ(прочий персонал)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</si>
  <si>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</si>
  <si>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</si>
  <si>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</si>
  <si>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</si>
  <si>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Выплата суточных при служебных командировках работникам учреждений на территории РФ (прочий персонал) []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</si>
  <si>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</si>
  <si>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</si>
  <si>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</si>
  <si>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</si>
  <si>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</si>
  <si>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</si>
  <si>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</si>
  <si>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</si>
  <si>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</si>
  <si>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</si>
  <si>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</si>
  <si>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</si>
  <si>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</si>
  <si>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</si>
  <si>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</si>
  <si>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</si>
  <si>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</si>
  <si>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</si>
  <si>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</si>
  <si>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</si>
  <si>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</si>
  <si>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</si>
  <si>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</si>
  <si>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</si>
  <si>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</si>
  <si>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</si>
  <si>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</si>
  <si>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</si>
  <si>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</si>
  <si>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</si>
  <si>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</si>
  <si>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</si>
  <si>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</si>
  <si>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</si>
  <si>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</si>
  <si>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</si>
  <si>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</si>
  <si>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</si>
  <si>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</si>
  <si>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</si>
  <si>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</si>
  <si>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</si>
  <si>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</si>
  <si>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</si>
  <si>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</si>
  <si>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</si>
  <si>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</si>
  <si>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</si>
  <si>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</si>
  <si>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</si>
  <si>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</si>
  <si>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</si>
  <si>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</si>
  <si>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</si>
  <si>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</si>
  <si>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</si>
  <si>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</si>
  <si>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</si>
  <si>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</si>
  <si>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</si>
  <si>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</si>
  <si>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</si>
  <si>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</si>
  <si>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</si>
  <si>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</si>
  <si>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</si>
  <si>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</si>
  <si>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</si>
  <si>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</si>
  <si>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</si>
  <si>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</si>
  <si>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</si>
  <si>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</si>
  <si>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</si>
  <si>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</si>
  <si>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</si>
  <si>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</si>
  <si>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</si>
  <si>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Иные выплаты, за исключением фонда оплаты труда (КВР 113) [Стоимость проезда учащихся]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</si>
  <si>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</si>
  <si>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</si>
  <si>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</si>
  <si>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</si>
  <si>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</si>
  <si>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</si>
  <si>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</si>
  <si>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</si>
  <si>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</si>
  <si>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</si>
  <si>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</si>
  <si>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</si>
  <si>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</si>
  <si>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</si>
  <si>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</si>
  <si>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</si>
  <si>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</si>
  <si>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</si>
  <si>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</si>
  <si>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</si>
  <si>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</si>
  <si>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</si>
  <si>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</si>
  <si>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</si>
  <si>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</si>
  <si>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</si>
  <si>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</si>
  <si>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</si>
  <si>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</si>
  <si>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</si>
  <si>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</si>
  <si>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</si>
  <si>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</si>
  <si>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</si>
  <si>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</si>
  <si>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</si>
  <si>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</si>
  <si>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</si>
  <si>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</si>
  <si>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[ОСНОВНОЙ][Интернет][Интернет]</t>
  </si>
  <si>
    <t>221</t>
  </si>
  <si>
    <t>2023</t>
  </si>
  <si>
    <t>[ОСНОВНОЙ][Иные услуги связи][Почтовые расходы]</t>
  </si>
  <si>
    <t>[ОСНОВНОЙ][Стационарная связь][ПАО Ростелеком услуги связи]</t>
  </si>
  <si>
    <t>[ОСНОВНОЙ][Стационарная связь][связь]</t>
  </si>
  <si>
    <t>0104</t>
  </si>
  <si>
    <t>Итого по коду КОСГУ</t>
  </si>
  <si>
    <t>9001</t>
  </si>
  <si>
    <t>[ОСНОВНОЙ][Доставка груза][доставка груза]</t>
  </si>
  <si>
    <t>222</t>
  </si>
  <si>
    <t>9002</t>
  </si>
  <si>
    <t>[ОСНОВНОЙ][Водоотведение][Услуги по водоотведению]</t>
  </si>
  <si>
    <t>223</t>
  </si>
  <si>
    <t>0301</t>
  </si>
  <si>
    <t>[ОСНОВНОЙ][Водоотведение][услуги по водоотведению]</t>
  </si>
  <si>
    <t>0302</t>
  </si>
  <si>
    <t>[ОСНОВНОЙ][Прочие коммунальные услуги][Вывоз ТКО]</t>
  </si>
  <si>
    <t>0303</t>
  </si>
  <si>
    <t>0304</t>
  </si>
  <si>
    <t>[ОСНОВНОЙ][Прочие коммунальные услуги][Вывоз ТКО 2024,2025гг]</t>
  </si>
  <si>
    <t>0305</t>
  </si>
  <si>
    <t>[ОСНОВНОЙ][Теплосонабжение][услуги по теплоснабжению]</t>
  </si>
  <si>
    <t>0306</t>
  </si>
  <si>
    <t>[ОСНОВНОЙ][Теплосонабжение][Услуги теплоснабжения 2024.2025]</t>
  </si>
  <si>
    <t>0307</t>
  </si>
  <si>
    <t>[ОСНОВНОЙ][Теплосонабжение][Услуги теплоснабжения 2026]</t>
  </si>
  <si>
    <t>0308</t>
  </si>
  <si>
    <t>[ОСНОВНОЙ][Холодное водоснабжение][Услуги водоснабжение]</t>
  </si>
  <si>
    <t>0309</t>
  </si>
  <si>
    <t>[ОСНОВНОЙ][Холодное водоснабжение][услуги водоснабжения]</t>
  </si>
  <si>
    <t>[ОСНОВНОЙ][Холодное водоснабжение][Услуги по водоснабжению]</t>
  </si>
  <si>
    <t>0311</t>
  </si>
  <si>
    <t>[ОСНОВНОЙ][Электроэнергия][Услуги по электроэнергии 2026 год]</t>
  </si>
  <si>
    <t>0312</t>
  </si>
  <si>
    <t>[ОСНОВНОЙ][Электроэнергия][Услуги электричество 2026]</t>
  </si>
  <si>
    <t>0313</t>
  </si>
  <si>
    <t>[ОСНОВНОЙ][Электроэнергия][Услуги Электроэнергии]</t>
  </si>
  <si>
    <t>0314</t>
  </si>
  <si>
    <t>[ОСНОВНОЙ][Электроэнергия][услуги электроэнергии]</t>
  </si>
  <si>
    <t>0315</t>
  </si>
  <si>
    <t>[ОСНОВНОЙ][Электроэнергия][Услуги электроэнергии ООО Гарант]</t>
  </si>
  <si>
    <t>0316</t>
  </si>
  <si>
    <t>[ОСНОВНОЙ][Электроэнергия][Эдектроэнергия Ивановоэнергосбыт]</t>
  </si>
  <si>
    <t>0317</t>
  </si>
  <si>
    <t>9003</t>
  </si>
  <si>
    <t>[ОСНОВНОЙ][Прочие расходы на содержание имущества][Ветеран сервис  услуги по ТО СКУД]</t>
  </si>
  <si>
    <t>225</t>
  </si>
  <si>
    <t>2022</t>
  </si>
  <si>
    <t>0401</t>
  </si>
  <si>
    <t>[ОСНОВНОЙ][Прочие расходы на содержание имущества][Ветеран сервис Обслуживание видеонаблюдения]</t>
  </si>
  <si>
    <t>0402</t>
  </si>
  <si>
    <t>[ОСНОВНОЙ][Прочие расходы на содержание имущества][Ветеран сервис ТО пожарных конструкций]</t>
  </si>
  <si>
    <t>0403</t>
  </si>
  <si>
    <t>[ОСНОВНОЙ][Прочие расходы на содержание имущества][Ветеран сервис ТО противопожарных конструкций]</t>
  </si>
  <si>
    <t>0404</t>
  </si>
  <si>
    <t>[ОСНОВНОЙ][Прочие расходы на содержание имущества][Ветеран сервис ТО СКУД]</t>
  </si>
  <si>
    <t>0405</t>
  </si>
  <si>
    <t>[ОСНОВНОЙ][Прочие расходы на содержание имущества][Гос. поверка, паспортизация, клеймение средств измерения]</t>
  </si>
  <si>
    <t>0406</t>
  </si>
  <si>
    <t>[ОСНОВНОЙ][Прочие расходы на содержание имущества][Гос. поверка,паспортизация, клеймение средств измерения]</t>
  </si>
  <si>
    <t>0407</t>
  </si>
  <si>
    <t>[ОСНОВНОЙ][Прочие расходы на содержание имущества][Договор на ремонт телевизора]</t>
  </si>
  <si>
    <t>0408</t>
  </si>
  <si>
    <t>[ОСНОВНОЙ][Прочие расходы на содержание имущества][Капитальный ремонт крыши учебного корпуса по адресу: Ивановская область г. Кинешма ул. Фабричный двор д.12]</t>
  </si>
  <si>
    <t>0409</t>
  </si>
  <si>
    <t>[ОСНОВНОЙ][Прочие расходы на содержание имущества][Капитальный ремонт системы пожарной сигнализации, системы оповещения и управления эвакуаций при пожаре устройства индивидуального оповещения о пожаре 3 этажа, находящегося по адресу: г. Кинешма ул. Фабричный двор д.12]</t>
  </si>
  <si>
    <t>0410</t>
  </si>
  <si>
    <t>[ОСНОВНОЙ][Прочие расходы на содержание имущества][Обслуживание авто]</t>
  </si>
  <si>
    <t>0411</t>
  </si>
  <si>
    <t>[ОСНОВНОЙ][Прочие расходы на содержание имущества][Опрессовка системы отопления]</t>
  </si>
  <si>
    <t>0412</t>
  </si>
  <si>
    <t>[ОСНОВНОЙ][Прочие расходы на содержание имущества][Поверка счетчика]</t>
  </si>
  <si>
    <t>0413</t>
  </si>
  <si>
    <t>[ОСНОВНОЙ][Прочие расходы на содержание имущества][Расходы по утилизации за 2023 год]</t>
  </si>
  <si>
    <t>0414</t>
  </si>
  <si>
    <t>[ОСНОВНОЙ][Прочие расходы на содержание имущества][Стрелец Мониторинг]</t>
  </si>
  <si>
    <t>0415</t>
  </si>
  <si>
    <t>[ОСНОВНОЙ][Прочие расходы на содержание имущества][Стрелец мониторинг]</t>
  </si>
  <si>
    <t>0416</t>
  </si>
  <si>
    <t>[ОСНОВНОЙ][Прочие расходы на содержание имущества][Текущий ремонт системы отопления учебного корпуса по адресу: г. Кинешма, ул. Фабричный двор, д.12]</t>
  </si>
  <si>
    <t>0417</t>
  </si>
  <si>
    <t>[ОСНОВНОЙ][Прочие расходы на содержание имущества][Теплоком 2026]</t>
  </si>
  <si>
    <t>0418</t>
  </si>
  <si>
    <t>[ОСНОВНОЙ][Прочие расходы на содержание имущества][Техническое обслуживание узла учета]</t>
  </si>
  <si>
    <t>0419</t>
  </si>
  <si>
    <t>0420</t>
  </si>
  <si>
    <t>[ОСНОВНОЙ][Прочие расходы на содержание имущества][Услуги видеонаблюдения]</t>
  </si>
  <si>
    <t>0421</t>
  </si>
  <si>
    <t>[ОСНОВНОЙ][Прочие расходы на содержание имущества][Услуги по дератизации]</t>
  </si>
  <si>
    <t>0422</t>
  </si>
  <si>
    <t>[ОСНОВНОЙ][Прочие расходы на содержание имущества][Услуги по обслуживанию видеонаблюдения]</t>
  </si>
  <si>
    <t>0423</t>
  </si>
  <si>
    <t>[ОСНОВНОЙ][Прочие расходы на содержание имущества][Услуги по обслуживанию пожарной сигнализации]</t>
  </si>
  <si>
    <t>0424</t>
  </si>
  <si>
    <t>0425</t>
  </si>
  <si>
    <t>[ОСНОВНОЙ][Прочие расходы на содержание имущества][Услуги по определению возможности дальнейшей эксплуатации здания и техническое заключение о состоянии конструкции]</t>
  </si>
  <si>
    <t>0426</t>
  </si>
  <si>
    <t>[ОСНОВНОЙ][Прочие расходы на содержание имущества][Услуги по ремонту и заправке картриджей]</t>
  </si>
  <si>
    <t>0427</t>
  </si>
  <si>
    <t>[ОСНОВНОЙ][Прочие расходы на содержание имущества][Услуги по стирке белья]</t>
  </si>
  <si>
    <t>0428</t>
  </si>
  <si>
    <t>[ОСНОВНОЙ][Прочие расходы на содержание имущества][Услуги по техническому заключению основных средств]</t>
  </si>
  <si>
    <t>0429</t>
  </si>
  <si>
    <t>[ОСНОВНОЙ][Прочие расходы на содержание имущества][Услуги по ТО автомобиля]</t>
  </si>
  <si>
    <t>0430</t>
  </si>
  <si>
    <t>[ОСНОВНОЙ][Прочие расходы на содержание имущества][услуги по ТО СКУД]</t>
  </si>
  <si>
    <t>0431</t>
  </si>
  <si>
    <t>[ОСНОВНОЙ][Прочие расходы на содержание имущества][Услуги по уборке наледи]</t>
  </si>
  <si>
    <t>0432</t>
  </si>
  <si>
    <t>[ОСНОВНОЙ][Прочие расходы на содержание имущества][Услуги по утилизации]</t>
  </si>
  <si>
    <t>0433</t>
  </si>
  <si>
    <t>[ОСНОВНОЙ][Прочие расходы на содержание имущества][Услуги пожарной сигнализации 2026]</t>
  </si>
  <si>
    <t>0434</t>
  </si>
  <si>
    <t>[ОСНОВНОЙ][Прочие расходы на содержание имущества][Услуги противопожарные2026 год]</t>
  </si>
  <si>
    <t>0435</t>
  </si>
  <si>
    <t>[ОСНОВНОЙ][Прочие расходы на содержание имущества][Услуги утилизации]</t>
  </si>
  <si>
    <t>0436</t>
  </si>
  <si>
    <t>[ОСНОВНОЙ][Прочие расходы на содержание имущества][Услуги ФГУП охрана 2026]</t>
  </si>
  <si>
    <t>0437</t>
  </si>
  <si>
    <t>[ОСНОВНОЙ][Прочие расходы на содержание имущества][Услуги ФГУП охраны]</t>
  </si>
  <si>
    <t>0438</t>
  </si>
  <si>
    <t>0439</t>
  </si>
  <si>
    <t>9004</t>
  </si>
  <si>
    <t>[ОСНОВНОЙ][Оплата охранных услуг][Охранные услуги]</t>
  </si>
  <si>
    <t>0501</t>
  </si>
  <si>
    <t>[ОСНОВНОЙ][Оплата охранных услуг][Услуги охраны]</t>
  </si>
  <si>
    <t>0502</t>
  </si>
  <si>
    <t>[ОСНОВНОЙ][Оплата охранных услуг][услуги физ охраны 2026]</t>
  </si>
  <si>
    <t>0503</t>
  </si>
  <si>
    <t>[ОСНОВНОЙ][Прочие работы и услуги][Аттестация рабочего места]</t>
  </si>
  <si>
    <t>0504</t>
  </si>
  <si>
    <t>[ОСНОВНОЙ][Прочие работы и услуги][Вневедомственная охрана]</t>
  </si>
  <si>
    <t>0505</t>
  </si>
  <si>
    <t>[ОСНОВНОЙ][Прочие работы и услуги][Договор ГПХ]</t>
  </si>
  <si>
    <t>0506</t>
  </si>
  <si>
    <t>[ОСНОВНОЙ][Прочие работы и услуги][Договора ГПХ]</t>
  </si>
  <si>
    <t>0507</t>
  </si>
  <si>
    <t>[ОСНОВНОЙ][Прочие работы и услуги][Курсы повышения квалификации]</t>
  </si>
  <si>
    <t>0508</t>
  </si>
  <si>
    <t>[ОСНОВНОЙ][Прочие работы и услуги][Медицинские осмотры при трудоустройстве]</t>
  </si>
  <si>
    <t>0509</t>
  </si>
  <si>
    <t>[ОСНОВНОЙ][Прочие работы и услуги][Нотариальные услуги]</t>
  </si>
  <si>
    <t>0510</t>
  </si>
  <si>
    <t>[ОСНОВНОЙ][Прочие работы и услуги][Оплата оргвзносов]</t>
  </si>
  <si>
    <t>0511</t>
  </si>
  <si>
    <t>[ОСНОВНОЙ][Прочие работы и услуги][Охрана 2023 года]</t>
  </si>
  <si>
    <t>0512</t>
  </si>
  <si>
    <t>[ОСНОВНОЙ][Прочие работы и услуги][Оценка стоимости легкового автомобиля]</t>
  </si>
  <si>
    <t>0513</t>
  </si>
  <si>
    <t>[ОСНОВНОЙ][Прочие работы и услуги][Подготовка к демо экзамену]</t>
  </si>
  <si>
    <t>0514</t>
  </si>
  <si>
    <t>[ОСНОВНОЙ][Прочие работы и услуги][Предрейсовые медицинские осмотры]</t>
  </si>
  <si>
    <t>0515</t>
  </si>
  <si>
    <t>[ОСНОВНОЙ][Прочие работы и услуги][Предрейсовые медосмотры]</t>
  </si>
  <si>
    <t>0516</t>
  </si>
  <si>
    <t>[ОСНОВНОЙ][Прочие работы и услуги][Приобретение венка]</t>
  </si>
  <si>
    <t>0517</t>
  </si>
  <si>
    <t>[ОСНОВНОЙ][Прочие работы и услуги][Приобретение живых цветов]</t>
  </si>
  <si>
    <t>0518</t>
  </si>
  <si>
    <t>[ОСНОВНОЙ][Прочие работы и услуги][приобретение живых цветов]</t>
  </si>
  <si>
    <t>0519</t>
  </si>
  <si>
    <t>[ОСНОВНОЙ][Прочие работы и услуги][Приобретение лицензионного программного обеспечения]</t>
  </si>
  <si>
    <t>0520</t>
  </si>
  <si>
    <t>[ОСНОВНОЙ][Прочие работы и услуги][Проведение экспертизы достоверности сметной стоимости]</t>
  </si>
  <si>
    <t>0521</t>
  </si>
  <si>
    <t>[ОСНОВНОЙ][Прочие работы и услуги][Проверка АДВ в растворах]</t>
  </si>
  <si>
    <t>0522</t>
  </si>
  <si>
    <t>[ОСНОВНОЙ][Прочие работы и услуги][Проживание при служебных командировках]</t>
  </si>
  <si>
    <t>0523</t>
  </si>
  <si>
    <t>[ОСНОВНОЙ][Прочие работы и услуги][ПСД, экспертиза]</t>
  </si>
  <si>
    <t>0524</t>
  </si>
  <si>
    <t>[ОСНОВНОЙ][Прочие работы и услуги][Разработка программы энергосбережения]</t>
  </si>
  <si>
    <t>0525</t>
  </si>
  <si>
    <t>[ОСНОВНОЙ][Прочие работы и услуги][Разработка сметной документации, гос экспертиза сметы]</t>
  </si>
  <si>
    <t>0526</t>
  </si>
  <si>
    <t>[ОСНОВНОЙ][Прочие работы и услуги][Росбизнесоценка]</t>
  </si>
  <si>
    <t>0527</t>
  </si>
  <si>
    <t>[ОСНОВНОЙ][Прочие работы и услуги][Справочная система Гарает]</t>
  </si>
  <si>
    <t>0528</t>
  </si>
  <si>
    <t>[ОСНОВНОЙ][Прочие работы и услуги][Справочная система Гарант]</t>
  </si>
  <si>
    <t>0529</t>
  </si>
  <si>
    <t>[ОСНОВНОЙ][Прочие работы и услуги][Услуги Астрал]</t>
  </si>
  <si>
    <t>0530</t>
  </si>
  <si>
    <t>[ОСНОВНОЙ][Прочие работы и услуги][Услуги Астрал отчетность]</t>
  </si>
  <si>
    <t>0531</t>
  </si>
  <si>
    <t>[ОСНОВНОЙ][Прочие работы и услуги][Услуги вневедомственной охраны]</t>
  </si>
  <si>
    <t>0532</t>
  </si>
  <si>
    <t>[ОСНОВНОЙ][Прочие работы и услуги][Услуги медицинских осмотров]</t>
  </si>
  <si>
    <t>0533</t>
  </si>
  <si>
    <t>[ОСНОВНОЙ][Прочие работы и услуги][Услуги охраны]</t>
  </si>
  <si>
    <t>0534</t>
  </si>
  <si>
    <t>0535</t>
  </si>
  <si>
    <t>[ОСНОВНОЙ][Прочие работы и услуги][Услуги по администрированию сайта]</t>
  </si>
  <si>
    <t>0536</t>
  </si>
  <si>
    <t>[ОСНОВНОЙ][Прочие работы и услуги][Услуги по механической обработке заготовок из металла]</t>
  </si>
  <si>
    <t>0537</t>
  </si>
  <si>
    <t>[ОСНОВНОЙ][Прочие работы и услуги][Услуги по организации питания при демо экзамене]</t>
  </si>
  <si>
    <t>0538</t>
  </si>
  <si>
    <t>[ОСНОВНОЙ][Прочие работы и услуги][Услуги по предоставлению площадки центра проведения ДЭ]</t>
  </si>
  <si>
    <t>0539</t>
  </si>
  <si>
    <t>[ОСНОВНОЙ][Прочие работы и услуги][Услуги по резке заготовок металла]</t>
  </si>
  <si>
    <t>0540</t>
  </si>
  <si>
    <t>[ОСНОВНОЙ][Прочие работы и услуги][Услуги по сопровождению  1с]</t>
  </si>
  <si>
    <t>0541</t>
  </si>
  <si>
    <t>[ОСНОВНОЙ][Прочие работы и услуги][Услуги по сопровождению 1С колледж]</t>
  </si>
  <si>
    <t>0542</t>
  </si>
  <si>
    <t>[ОСНОВНОЙ][Прочие работы и услуги][Услуги рекламы]</t>
  </si>
  <si>
    <t>0543</t>
  </si>
  <si>
    <t>[ОСНОВНОЙ][Прочие работы и услуги][Услуги Росбизнесоценки]</t>
  </si>
  <si>
    <t>0544</t>
  </si>
  <si>
    <t>[ОСНОВНОЙ][Прочие работы и услуги][Услуги системного администратора]</t>
  </si>
  <si>
    <t>0545</t>
  </si>
  <si>
    <t>[ОСНОВНОЙ][Прочие работы и услуги][1С колледж]</t>
  </si>
  <si>
    <t>0546</t>
  </si>
  <si>
    <t>[ОСНОВНОЙ][Расходы на программное обеспечение][Приобретение лицензионного программного обеспечения]</t>
  </si>
  <si>
    <t>0547</t>
  </si>
  <si>
    <t>9005</t>
  </si>
  <si>
    <t>[ОСНОВНОЙ][Прочие работы и услуги][Страхование автотранспорта]</t>
  </si>
  <si>
    <t>227</t>
  </si>
  <si>
    <t>0601</t>
  </si>
  <si>
    <t>9006</t>
  </si>
  <si>
    <t>[ОСНОВНОЙ][Прочие основные средства][Приобретение основных средств]</t>
  </si>
  <si>
    <t>310</t>
  </si>
  <si>
    <t>0701</t>
  </si>
  <si>
    <t>9007</t>
  </si>
  <si>
    <t>[ОСНОВНОЙ][Лекарственные средства][Приобретение медикаментов]</t>
  </si>
  <si>
    <t>341</t>
  </si>
  <si>
    <t>0801</t>
  </si>
  <si>
    <t>9008</t>
  </si>
  <si>
    <t>[ОСНОВНОЙ][Горюче-смазочные и строительные материалы][Приобретение ГСМ]</t>
  </si>
  <si>
    <t>343</t>
  </si>
  <si>
    <t>0901</t>
  </si>
  <si>
    <t>9009</t>
  </si>
  <si>
    <t>[ОСНОВНОЙ][Прочие материальные запасы][Приобретение стройматериалов]</t>
  </si>
  <si>
    <t>344</t>
  </si>
  <si>
    <t>1001</t>
  </si>
  <si>
    <t>9010</t>
  </si>
  <si>
    <t>[ОСНОВНОЙ][Прочие материальные запасы][приобретение материалов]</t>
  </si>
  <si>
    <t>346</t>
  </si>
  <si>
    <t>1101</t>
  </si>
  <si>
    <t>9011</t>
  </si>
  <si>
    <t>[ОСНОВНОЙ][Прочие материальные запасы][Изготовление бланков (Дипломы, свидетельства)]</t>
  </si>
  <si>
    <t>349</t>
  </si>
  <si>
    <t>1201</t>
  </si>
  <si>
    <t>9012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</si>
  <si>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</si>
  <si>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</si>
  <si>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</si>
  <si>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</si>
  <si>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</si>
  <si>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</si>
  <si>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</si>
  <si>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</si>
  <si>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</si>
  <si>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</si>
  <si>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</si>
  <si>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</si>
  <si>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</si>
  <si>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</si>
  <si>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</si>
  <si>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</si>
  <si>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</si>
  <si>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</si>
  <si>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</si>
  <si>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</si>
  <si>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</si>
  <si>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</si>
  <si>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</si>
  <si>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</si>
  <si>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</si>
  <si>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</si>
  <si>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</si>
  <si>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</si>
  <si>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</si>
  <si>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</si>
  <si>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</si>
  <si>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</si>
  <si>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</si>
  <si>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</si>
  <si>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</si>
  <si>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</si>
  <si>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</si>
  <si>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</si>
  <si>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</si>
  <si>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</si>
  <si>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</si>
  <si>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</si>
  <si>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</si>
  <si>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</si>
  <si>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</si>
  <si>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</si>
  <si>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</si>
  <si>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</si>
  <si>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</si>
  <si>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</si>
  <si>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</si>
  <si>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</si>
  <si>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</si>
  <si>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</si>
  <si>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</si>
  <si>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</si>
  <si>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</si>
  <si>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</si>
  <si>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</si>
  <si>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</si>
  <si>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</si>
  <si>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</si>
  <si>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</si>
  <si>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</si>
  <si>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</si>
  <si>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</si>
  <si>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</si>
  <si>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</si>
  <si>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</si>
  <si>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</si>
  <si>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</si>
  <si>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</si>
  <si>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</si>
  <si>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</si>
  <si>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</si>
  <si>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</si>
  <si>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</si>
  <si>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</si>
  <si>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</si>
  <si>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</si>
  <si>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</si>
  <si>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</si>
  <si>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</si>
  <si>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</si>
  <si>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</si>
  <si>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</si>
  <si>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</si>
  <si>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</si>
  <si>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</si>
  <si>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</si>
  <si>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</si>
  <si>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</si>
  <si>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</si>
  <si>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</si>
  <si>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</si>
  <si>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</si>
  <si>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</si>
  <si>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</si>
  <si>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[ОСНОВНОЙ][Интернет][Интернет][Приносящая доход деятельность]</t>
  </si>
  <si>
    <t>[ОСНОВНОЙ][Иные услуги связи][Почтовые расходы][Приносящая доход деятельность]</t>
  </si>
  <si>
    <t>[ОСНОВНОЙ][Иные услуги связи][Почтовые расходы][Субсидия ГЗ]</t>
  </si>
  <si>
    <t>0105</t>
  </si>
  <si>
    <t>[ОСНОВНОЙ][Стационарная связь][связь][Субсидия ГЗ]</t>
  </si>
  <si>
    <t>0106</t>
  </si>
  <si>
    <t>[ОСНОВНОЙ][Стационарная связь][ПАО Ростелеком услуги связи][Субсидия ГЗ]</t>
  </si>
  <si>
    <t>0107</t>
  </si>
  <si>
    <t>0108</t>
  </si>
  <si>
    <t>0109</t>
  </si>
  <si>
    <t>0111</t>
  </si>
  <si>
    <t>0112</t>
  </si>
  <si>
    <t>0113</t>
  </si>
  <si>
    <t>0114</t>
  </si>
  <si>
    <t>0115</t>
  </si>
  <si>
    <t>0116</t>
  </si>
  <si>
    <t>0117</t>
  </si>
  <si>
    <t>[ОСНОВНОЙ][Доставка груза][доставка груза][Субсидия ГЗ]</t>
  </si>
  <si>
    <t>[ОСНОВНОЙ][Доставка груза][доставка груза][Приносящая доход деятельность]</t>
  </si>
  <si>
    <t>[ОСНОВНОЙ][Водоотведение][Услуги по водоотведению][Приносящая доход деятельность]</t>
  </si>
  <si>
    <t>[ОСНОВНОЙ][Водоотведение][услуги по водоотведению][Приносящая доход деятельность]</t>
  </si>
  <si>
    <t>[ОСНОВНОЙ][Водоотведение][Услуги по водоотведению][Субсидия ГЗ]</t>
  </si>
  <si>
    <t>[ОСНОВНОЙ][Водоотведение][услуги по водоотведению][Субсидия ГЗ]</t>
  </si>
  <si>
    <t>[ОСНОВНОЙ][Прочие коммунальные услуги][Вывоз ТКО][Субсидия ГЗ]</t>
  </si>
  <si>
    <t>[ОСНОВНОЙ][Прочие коммунальные услуги][Вывоз ТКО 2024,2025гг][Субсидия ГЗ]</t>
  </si>
  <si>
    <t>0318</t>
  </si>
  <si>
    <t>0319</t>
  </si>
  <si>
    <t>[ОСНОВНОЙ][Прочие коммунальные услуги][Вывоз ТКО][Приносящая доход деятельность]</t>
  </si>
  <si>
    <t>[ОСНОВНОЙ][Прочие коммунальные услуги][Вывоз ТКО 2024,2025гг][Приносящая доход деятельность]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</si>
  <si>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</si>
  <si>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</si>
  <si>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</si>
  <si>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</si>
  <si>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</si>
  <si>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</si>
  <si>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</si>
  <si>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</si>
  <si>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</si>
  <si>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</si>
  <si>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[ОСНОВНОЙ][Теплосонабжение][услуги по теплоснабжению][Субсидия ГЗ]</t>
  </si>
  <si>
    <t>0331</t>
  </si>
  <si>
    <t>[ОСНОВНОЙ][Теплосонабжение][Услуги теплоснабжения 2026][Субсидия ГЗ]</t>
  </si>
  <si>
    <t>0332</t>
  </si>
  <si>
    <t>0333</t>
  </si>
  <si>
    <t>0334</t>
  </si>
  <si>
    <t>[ОСНОВНОЙ][Теплосонабжение][Услуги теплоснабжения 2024.2025][Приносящая доход деятельность]</t>
  </si>
  <si>
    <t>0335</t>
  </si>
  <si>
    <t>[ОСНОВНОЙ][Теплосонабжение][Услуги теплоснабжения 2026][Приносящая доход деятельность]</t>
  </si>
  <si>
    <t>0336</t>
  </si>
  <si>
    <t>[ОСНОВНОЙ][Теплосонабжение][услуги по теплоснабжению][Приносящая доход деятельность]</t>
  </si>
  <si>
    <t>0337</t>
  </si>
  <si>
    <t>[ОСНОВНОЙ][Теплосонабжение][Услуги теплоснабжения 2024.2025][Субсидия ГЗ]</t>
  </si>
  <si>
    <t>0338</t>
  </si>
  <si>
    <t>0339</t>
  </si>
  <si>
    <t>0340</t>
  </si>
  <si>
    <t>0341</t>
  </si>
  <si>
    <t>0342</t>
  </si>
  <si>
    <t>0343</t>
  </si>
  <si>
    <t>0344</t>
  </si>
  <si>
    <t>0345</t>
  </si>
  <si>
    <t>[ОСНОВНОЙ][Холодное водоснабжение][Услуги водоснабжение][Субсидия ГЗ]</t>
  </si>
  <si>
    <t>0346</t>
  </si>
  <si>
    <t>[ОСНОВНОЙ][Холодное водоснабжение][услуги водоснабжения][Субсидия ГЗ]</t>
  </si>
  <si>
    <t>0347</t>
  </si>
  <si>
    <t>0348</t>
  </si>
  <si>
    <t>0349</t>
  </si>
  <si>
    <t>[ОСНОВНОЙ][Холодное водоснабжение][Услуги по водоснабжению][Приносящая доход деятельность]</t>
  </si>
  <si>
    <t>0350</t>
  </si>
  <si>
    <t>[ОСНОВНОЙ][Холодное водоснабжение][услуги водоснабжения][Приносящая доход деятельность]</t>
  </si>
  <si>
    <t>0351</t>
  </si>
  <si>
    <t>[ОСНОВНОЙ][Холодное водоснабжение][Услуги водоснабжение][Приносящая доход деятельность]</t>
  </si>
  <si>
    <t>0352</t>
  </si>
  <si>
    <t>[ОСНОВНОЙ][Холодное водоснабжение][Услуги по водоснабжению][Субсидия ГЗ]</t>
  </si>
  <si>
    <t>0353</t>
  </si>
  <si>
    <t>0354</t>
  </si>
  <si>
    <t>0355</t>
  </si>
  <si>
    <t>0356</t>
  </si>
  <si>
    <t>0357</t>
  </si>
  <si>
    <t>0358</t>
  </si>
  <si>
    <t>0359</t>
  </si>
  <si>
    <t>0360</t>
  </si>
  <si>
    <t>[ОСНОВНОЙ][Электроэнергия][Эдектроэнергия Ивановоэнергосбыт][Субсидия ГЗ]</t>
  </si>
  <si>
    <t>0361</t>
  </si>
  <si>
    <t>[ОСНОВНОЙ][Электроэнергия][Услуги электроэнергии ООО Гарант][Субсидия ГЗ]</t>
  </si>
  <si>
    <t>0362</t>
  </si>
  <si>
    <t>[ОСНОВНОЙ][Электроэнергия][Услуги электричество 2026][Субсидия ГЗ]</t>
  </si>
  <si>
    <t>0363</t>
  </si>
  <si>
    <t>0364</t>
  </si>
  <si>
    <t>0365</t>
  </si>
  <si>
    <t>[ОСНОВНОЙ][Электроэнергия][Услуги по электроэнергии 2026 год][Субсидия ГЗ]</t>
  </si>
  <si>
    <t>0366</t>
  </si>
  <si>
    <t>0367</t>
  </si>
  <si>
    <t>[ОСНОВНОЙ][Электроэнергия][услуги электроэнергии][Приносящая доход деятельность]</t>
  </si>
  <si>
    <t>0368</t>
  </si>
  <si>
    <t>[ОСНОВНОЙ][Электроэнергия][Услуги Электроэнергии][Приносящая доход деятельность]</t>
  </si>
  <si>
    <t>0369</t>
  </si>
  <si>
    <t>[ОСНОВНОЙ][Электроэнергия][Услуги электроэнергии ООО Гарант][Приносящая доход деятельность]</t>
  </si>
  <si>
    <t>0370</t>
  </si>
  <si>
    <t>0371</t>
  </si>
  <si>
    <t>[ОСНОВНОЙ][Электроэнергия][Эдектроэнергия Ивановоэнергосбыт][Приносящая доход деятельность]</t>
  </si>
  <si>
    <t>0372</t>
  </si>
  <si>
    <t>0373</t>
  </si>
  <si>
    <t>[ОСНОВНОЙ][Электроэнергия][Услуги электричество 2026][Приносящая доход деятельность]</t>
  </si>
  <si>
    <t>0374</t>
  </si>
  <si>
    <t>[ОСНОВНОЙ][Электроэнергия][Услуги по электроэнергии 2026 год][Приносящая доход деятельность]</t>
  </si>
  <si>
    <t>0375</t>
  </si>
  <si>
    <t>[ОСНОВНОЙ][Электроэнергия][услуги электроэнергии][Субсидия ГЗ]</t>
  </si>
  <si>
    <t>0376</t>
  </si>
  <si>
    <t>0377</t>
  </si>
  <si>
    <t>0378</t>
  </si>
  <si>
    <t>[ОСНОВНОЙ][Электроэнергия][Услуги Электроэнергии][Субсидия ГЗ]</t>
  </si>
  <si>
    <t>0379</t>
  </si>
  <si>
    <t>0380</t>
  </si>
  <si>
    <t>0381</t>
  </si>
  <si>
    <t>0382</t>
  </si>
  <si>
    <t>0383</t>
  </si>
  <si>
    <t>[ОСНОВНОЙ][Прочие расходы на содержание имущества][Обслуживание авто][Приносящая доход деятельность]</t>
  </si>
  <si>
    <t>[ОСНОВНОЙ][Прочие расходы на содержание имущества][Услуги по ТО автомобиля][Приносящая доход деятельность]</t>
  </si>
  <si>
    <t>[ОСНОВНОЙ][Прочие расходы на содержание имущества][Услуги по определению возможности дальнейшей эксплуатации здания и техническое заключение о состоянии конструкции][Приносящая доход деятельность]</t>
  </si>
  <si>
    <t>[ОСНОВНОЙ][Прочие расходы на содержание имущества][Капитальный ремонт крыши учебного корпуса по адресу: Ивановская область г. Кинешма ул. Фабричный двор д.12][Субсидии на иные цели]</t>
  </si>
  <si>
    <t>[ОСНОВНОЙ][Прочие расходы на содержание имущества][Капитальный ремонт системы пожарной сигнализации, системы оповещения и управления эвакуаций при пожаре устройства индивидуального оповещения о пожаре 3 этажа, находящегося по адресу: г. Кинешма ул. Фабричный двор д.12][Субсидии на иные цели]</t>
  </si>
  <si>
    <t>[ОСНОВНОЙ][Прочие расходы на содержание имущества][Договор на ремонт телевизора][Субсидия ГЗ]</t>
  </si>
  <si>
    <t>[ОСНОВНОЙ][Прочие расходы на содержание имущества][Услуги пожарной сигнализации 2026][Субсидия ГЗ]</t>
  </si>
  <si>
    <t>[ОСНОВНОЙ][Прочие расходы на содержание имущества][Услуги видеонаблюдения][Субсидия ГЗ]</t>
  </si>
  <si>
    <t>[ОСНОВНОЙ][Прочие расходы на содержание имущества][Стрелец мониторинг][Субсидия ГЗ]</t>
  </si>
  <si>
    <t>[ОСНОВНОЙ][Прочие расходы на содержание имущества][Услуги противопожарные2026 год][Субсидия ГЗ]</t>
  </si>
  <si>
    <t>[ОСНОВНОЙ][Прочие расходы на содержание имущества][Ветеран сервис ТО СКУД][Субсидия ГЗ]</t>
  </si>
  <si>
    <t>[ОСНОВНОЙ][Прочие расходы на содержание имущества][Услуги ФГУП охрана 2026][Субсидия ГЗ]</t>
  </si>
  <si>
    <t>[ОСНОВНОЙ][Прочие расходы на содержание имущества][Теплоком 2026][Субсидия ГЗ]</t>
  </si>
  <si>
    <t>[ОСНОВНОЙ][Прочие расходы на содержание имущества][Расходы по утилизации за 2023 год][Субсидия ГЗ]</t>
  </si>
  <si>
    <t>[ОСНОВНОЙ][Прочие расходы на содержание имущества][Текущий ремонт системы отопления учебного корпуса по адресу: г. Кинешма, ул. Фабричный двор, д.12][Субсидия ГЗ]</t>
  </si>
  <si>
    <t>[ОСНОВНОЙ][Прочие расходы на содержание имущества][Стрелец Мониторинг][Субсидия ГЗ]</t>
  </si>
  <si>
    <t>0440</t>
  </si>
  <si>
    <t>[ОСНОВНОЙ][Прочие расходы на содержание имущества][Услуги по утилизации][Субсидия ГЗ]</t>
  </si>
  <si>
    <t>0441</t>
  </si>
  <si>
    <t>0442</t>
  </si>
  <si>
    <t>0443</t>
  </si>
  <si>
    <t>[ОСНОВНОЙ][Прочие расходы на содержание имущества][Обслуживание авто][Субсидия ГЗ]</t>
  </si>
  <si>
    <t>0444</t>
  </si>
  <si>
    <t>[ОСНОВНОЙ][Прочие расходы на содержание имущества][Услуги по техническому заключению основных средств][Субсидия ГЗ]</t>
  </si>
  <si>
    <t>0445</t>
  </si>
  <si>
    <t>[ОСНОВНОЙ][Прочие расходы на содержание имущества][Услуги по дератизации][Субсидия ГЗ]</t>
  </si>
  <si>
    <t>0446</t>
  </si>
  <si>
    <t>0447</t>
  </si>
  <si>
    <t>0448</t>
  </si>
  <si>
    <t>0449</t>
  </si>
  <si>
    <t>0450</t>
  </si>
  <si>
    <t>0451</t>
  </si>
  <si>
    <t>0452</t>
  </si>
  <si>
    <t>0453</t>
  </si>
  <si>
    <t>[ОСНОВНОЙ][Прочие расходы на содержание имущества][Услуги ФГУП охраны][Субсидия ГЗ]</t>
  </si>
  <si>
    <t>0454</t>
  </si>
  <si>
    <t>0455</t>
  </si>
  <si>
    <t>0456</t>
  </si>
  <si>
    <t>0457</t>
  </si>
  <si>
    <t>[ОСНОВНОЙ][Прочие расходы на содержание имущества][Ветеран сервис ТО пожарных конструкций][Субсидия ГЗ]</t>
  </si>
  <si>
    <t>0458</t>
  </si>
  <si>
    <t>0459</t>
  </si>
  <si>
    <t>0460</t>
  </si>
  <si>
    <t>0461</t>
  </si>
  <si>
    <t>0462</t>
  </si>
  <si>
    <t>0463</t>
  </si>
  <si>
    <t>0464</t>
  </si>
  <si>
    <t>0465</t>
  </si>
  <si>
    <t>[ОСНОВНОЙ][Прочие расходы на содержание имущества][Гос. поверка,паспортизация, клеймение средств измерения][Субсидия ГЗ]</t>
  </si>
  <si>
    <t>0466</t>
  </si>
  <si>
    <t>0467</t>
  </si>
  <si>
    <t>[ОСНОВНОЙ][Прочие расходы на содержание имущества][Ветеран сервис  услуги по ТО СКУД][Субсидия ГЗ]</t>
  </si>
  <si>
    <t>0468</t>
  </si>
  <si>
    <t>0469</t>
  </si>
  <si>
    <t>0470</t>
  </si>
  <si>
    <t>0471</t>
  </si>
  <si>
    <t>[ОСНОВНОЙ][Прочие расходы на содержание имущества][Услуги по обслуживанию пожарной сигнализации][Субсидия ГЗ]</t>
  </si>
  <si>
    <t>0472</t>
  </si>
  <si>
    <t>0473</t>
  </si>
  <si>
    <t>0474</t>
  </si>
  <si>
    <t>0475</t>
  </si>
  <si>
    <t>[ОСНОВНОЙ][Прочие расходы на содержание имущества][Услуги по уборке наледи][Субсидия ГЗ]</t>
  </si>
  <si>
    <t>0476</t>
  </si>
  <si>
    <t>[ОСНОВНОЙ][Прочие расходы на содержание имущества][Гос. поверка, паспортизация, клеймение средств измерения][Субсидия ГЗ]</t>
  </si>
  <si>
    <t>0477</t>
  </si>
  <si>
    <t>0478</t>
  </si>
  <si>
    <t>[ОСНОВНОЙ][Прочие расходы на содержание имущества][Услуги по стирке белья][Субсидия ГЗ]</t>
  </si>
  <si>
    <t>0479</t>
  </si>
  <si>
    <t>0480</t>
  </si>
  <si>
    <t>0481</t>
  </si>
  <si>
    <t>0482</t>
  </si>
  <si>
    <t>0483</t>
  </si>
  <si>
    <t>[ОСНОВНОЙ][Прочие расходы на содержание имущества][Техническое обслуживание узла учета][Субсидия ГЗ]</t>
  </si>
  <si>
    <t>0484</t>
  </si>
  <si>
    <t>0485</t>
  </si>
  <si>
    <t>0486</t>
  </si>
  <si>
    <t>0487</t>
  </si>
  <si>
    <t>[ОСНОВНОЙ][Прочие расходы на содержание имущества][Опрессовка системы отопления][Субсидия ГЗ]</t>
  </si>
  <si>
    <t>0488</t>
  </si>
  <si>
    <t>0489</t>
  </si>
  <si>
    <t>0490</t>
  </si>
  <si>
    <t>0491</t>
  </si>
  <si>
    <t>[ОСНОВНОЙ][Прочие расходы на содержание имущества][Услуги по ТО автомобиля][Субсидия ГЗ]</t>
  </si>
  <si>
    <t>0492</t>
  </si>
  <si>
    <t>0493</t>
  </si>
  <si>
    <t>0494</t>
  </si>
  <si>
    <t>0495</t>
  </si>
  <si>
    <t>0496</t>
  </si>
  <si>
    <t>0497</t>
  </si>
  <si>
    <t>0498</t>
  </si>
  <si>
    <t>[ОСНОВНОЙ][Прочие расходы на содержание имущества][Поверка счетчика][Субсидия ГЗ]</t>
  </si>
  <si>
    <t>0499</t>
  </si>
  <si>
    <t>[ОСНОВНОЙ][Прочие расходы на содержание имущества][Услуги по обслуживанию видеонаблюдения][Субсидия ГЗ]</t>
  </si>
  <si>
    <t>[ОСНОВНОЙ][Прочие расходы на содержание имущества][услуги по ТО СКУД][Субсидия ГЗ]</t>
  </si>
  <si>
    <t>[ОСНОВНОЙ][Прочие расходы на содержание имущества][Услуги по ремонту и заправке картриджей][Субсидия ГЗ]</t>
  </si>
  <si>
    <t>[ОСНОВНОЙ][Прочие расходы на содержание имущества][Ветеран сервис Обслуживание видеонаблюдения][Субсидия ГЗ]</t>
  </si>
  <si>
    <t>[ОСНОВНОЙ][Прочие расходы на содержание имущества][Услуги утилизации][Субсидия ГЗ]</t>
  </si>
  <si>
    <t>[ОСНОВНОЙ][Прочие расходы на содержание имущества][Ветеран сервис ТО противопожарных конструкций][Субсидия ГЗ]</t>
  </si>
  <si>
    <t>[ОСНОВНОЙ][Оплата охранных услуг][Охранные услуги][Субсидия ГЗ]</t>
  </si>
  <si>
    <t>0602</t>
  </si>
  <si>
    <t>[ОСНОВНОЙ][Оплата охранных услуг][Услуги охраны][Субсидия ГЗ]</t>
  </si>
  <si>
    <t>0603</t>
  </si>
  <si>
    <t>[ОСНОВНОЙ][Оплата охранных услуг][услуги физ охраны 2026][Субсидия ГЗ]</t>
  </si>
  <si>
    <t>0604</t>
  </si>
  <si>
    <t>0605</t>
  </si>
  <si>
    <t>0606</t>
  </si>
  <si>
    <t>0607</t>
  </si>
  <si>
    <t>0608</t>
  </si>
  <si>
    <t>0609</t>
  </si>
  <si>
    <t>[ОСНОВНОЙ][Прочие работы и услуги][Предрейсовые медицинские осмотры][Субсидия ГЗ]</t>
  </si>
  <si>
    <t>0610</t>
  </si>
  <si>
    <t>0611</t>
  </si>
  <si>
    <t>[ОСНОВНОЙ][Прочие работы и услуги][Услуги охраны][Субсидия ГЗ]</t>
  </si>
  <si>
    <t>0612</t>
  </si>
  <si>
    <t>0613</t>
  </si>
  <si>
    <t>0614</t>
  </si>
  <si>
    <t>0615</t>
  </si>
  <si>
    <t>[ОСНОВНОЙ][Прочие работы и услуги][Нотариальные услуги][Субсидия ГЗ]</t>
  </si>
  <si>
    <t>0616</t>
  </si>
  <si>
    <t>[ОСНОВНОЙ][Прочие работы и услуги][1С колледж][Субсидия ГЗ]</t>
  </si>
  <si>
    <t>0617</t>
  </si>
  <si>
    <t>0618</t>
  </si>
  <si>
    <t>0619</t>
  </si>
  <si>
    <t>[ОСНОВНОЙ][Прочие работы и услуги][Услуги Росбизнесоценки][Субсидия ГЗ]</t>
  </si>
  <si>
    <t>0620</t>
  </si>
  <si>
    <t>0621</t>
  </si>
  <si>
    <t>[ОСНОВНОЙ][Прочие работы и услуги][Услуги системного администратора][Субсидия ГЗ]</t>
  </si>
  <si>
    <t>0622</t>
  </si>
  <si>
    <t>0623</t>
  </si>
  <si>
    <t>[ОСНОВНОЙ][Прочие работы и услуги][Приобретение лицензионного программного обеспечения][Субсидия ГЗ]</t>
  </si>
  <si>
    <t>0624</t>
  </si>
  <si>
    <t>0625</t>
  </si>
  <si>
    <t>[ОСНОВНОЙ][Прочие работы и услуги][Медицинские осмотры при трудоустройстве][Субсидия ГЗ]</t>
  </si>
  <si>
    <t>0626</t>
  </si>
  <si>
    <t>0627</t>
  </si>
  <si>
    <t>0628</t>
  </si>
  <si>
    <t>0629</t>
  </si>
  <si>
    <t>[ОСНОВНОЙ][Прочие работы и услуги][Проверка АДВ в растворах][Субсидия ГЗ]</t>
  </si>
  <si>
    <t>0630</t>
  </si>
  <si>
    <t>0631</t>
  </si>
  <si>
    <t>0632</t>
  </si>
  <si>
    <t>0633</t>
  </si>
  <si>
    <t>[ОСНОВНОЙ][Прочие работы и услуги][Проживание при служебных командировках][Субсидия ГЗ]</t>
  </si>
  <si>
    <t>0634</t>
  </si>
  <si>
    <t>[ОСНОВНОЙ][Прочие работы и услуги][Услуги рекламы][Субсидия ГЗ]</t>
  </si>
  <si>
    <t>0635</t>
  </si>
  <si>
    <t>[ОСНОВНОЙ][Прочие работы и услуги][Услуги по администрированию сайта][Субсидия ГЗ]</t>
  </si>
  <si>
    <t>0636</t>
  </si>
  <si>
    <t>[ОСНОВНОЙ][Прочие работы и услуги][Охрана 2023 года][Субсидия ГЗ]</t>
  </si>
  <si>
    <t>0637</t>
  </si>
  <si>
    <t>0638</t>
  </si>
  <si>
    <t>0639</t>
  </si>
  <si>
    <t>0640</t>
  </si>
  <si>
    <t>0641</t>
  </si>
  <si>
    <t>[ОСНОВНОЙ][Прочие работы и услуги][Услуги Астрал отчетность][Субсидия ГЗ]</t>
  </si>
  <si>
    <t>0642</t>
  </si>
  <si>
    <t>[ОСНОВНОЙ][Прочие работы и услуги][Услуги по сопровождению  1с][Субсидия ГЗ]</t>
  </si>
  <si>
    <t>0643</t>
  </si>
  <si>
    <t>0644</t>
  </si>
  <si>
    <t>[ОСНОВНОЙ][Прочие работы и услуги][Предрейсовые медосмотры][Субсидия ГЗ]</t>
  </si>
  <si>
    <t>0645</t>
  </si>
  <si>
    <t>0646</t>
  </si>
  <si>
    <t>0647</t>
  </si>
  <si>
    <t>0648</t>
  </si>
  <si>
    <t>[ОСНОВНОЙ][Прочие работы и услуги][Вневедомственная охрана][Субсидия ГЗ]</t>
  </si>
  <si>
    <t>0649</t>
  </si>
  <si>
    <t>0650</t>
  </si>
  <si>
    <t>0651</t>
  </si>
  <si>
    <t>0652</t>
  </si>
  <si>
    <t>0653</t>
  </si>
  <si>
    <t>[ОСНОВНОЙ][Прочие работы и услуги][Росбизнесоценка][Субсидия ГЗ]</t>
  </si>
  <si>
    <t>0654</t>
  </si>
  <si>
    <t>0655</t>
  </si>
  <si>
    <t>[ОСНОВНОЙ][Прочие работы и услуги][Услуги по сопровождению 1С колледж][Субсидия ГЗ]</t>
  </si>
  <si>
    <t>0656</t>
  </si>
  <si>
    <t>0657</t>
  </si>
  <si>
    <t>0658</t>
  </si>
  <si>
    <t>[ОСНОВНОЙ][Прочие работы и услуги][Курсы повышения квалификации][Субсидия ГЗ]</t>
  </si>
  <si>
    <t>0659</t>
  </si>
  <si>
    <t>0660</t>
  </si>
  <si>
    <t>0661</t>
  </si>
  <si>
    <t>[ОСНОВНОЙ][Прочие работы и услуги][Услуги медицинских осмотров][Субсидия ГЗ]</t>
  </si>
  <si>
    <t>0662</t>
  </si>
  <si>
    <t>0663</t>
  </si>
  <si>
    <t>0664</t>
  </si>
  <si>
    <t>0665</t>
  </si>
  <si>
    <t>[ОСНОВНОЙ][Прочие работы и услуги][Справочная система Гарант][Субсидия ГЗ]</t>
  </si>
  <si>
    <t>0666</t>
  </si>
  <si>
    <t>[ОСНОВНОЙ][Прочие работы и услуги][Оценка стоимости легкового автомобиля][Приносящая доход деятельность]</t>
  </si>
  <si>
    <t>0667</t>
  </si>
  <si>
    <t>[ОСНОВНОЙ][Прочие работы и услуги][Подготовка к демо экзамену][Приносящая доход деятельность]</t>
  </si>
  <si>
    <t>0668</t>
  </si>
  <si>
    <t>[ОСНОВНОЙ][Прочие работы и услуги][Проведение экспертизы достоверности сметной стоимости][Приносящая доход деятельность]</t>
  </si>
  <si>
    <t>0669</t>
  </si>
  <si>
    <t>[ОСНОВНОЙ][Прочие работы и услуги][Услуги по предоставлению площадки центра проведения ДЭ][Приносящая доход деятельность]</t>
  </si>
  <si>
    <t>0670</t>
  </si>
  <si>
    <t>[ОСНОВНОЙ][Прочие работы и услуги][Разработка программы энергосбережения][Приносящая доход деятельность]</t>
  </si>
  <si>
    <t>0671</t>
  </si>
  <si>
    <t>[ОСНОВНОЙ][Прочие работы и услуги][Курсы повышения квалификации][Приносящая доход деятельность]</t>
  </si>
  <si>
    <t>0672</t>
  </si>
  <si>
    <t>[ОСНОВНОЙ][Прочие работы и услуги][Оплата оргвзносов][Приносящая доход деятельность]</t>
  </si>
  <si>
    <t>0673</t>
  </si>
  <si>
    <t>[ОСНОВНОЙ][Прочие работы и услуги][Услуги рекламы][Приносящая доход деятельность]</t>
  </si>
  <si>
    <t>0674</t>
  </si>
  <si>
    <t>0675</t>
  </si>
  <si>
    <t>[ОСНОВНОЙ][Прочие работы и услуги][ПСД, экспертиза][Приносящая доход деятельность]</t>
  </si>
  <si>
    <t>0676</t>
  </si>
  <si>
    <t>[ОСНОВНОЙ][Прочие работы и услуги][Услуги медицинских осмотров][Приносящая доход деятельность]</t>
  </si>
  <si>
    <t>0677</t>
  </si>
  <si>
    <t>[ОСНОВНОЙ][Прочие работы и услуги][Услуги по организации питания при демо экзамене][Приносящая доход деятельность]</t>
  </si>
  <si>
    <t>0678</t>
  </si>
  <si>
    <t>0679</t>
  </si>
  <si>
    <t>[ОСНОВНОЙ][Прочие работы и услуги][Приобретение венка][Приносящая доход деятельность]</t>
  </si>
  <si>
    <t>0680</t>
  </si>
  <si>
    <t>[ОСНОВНОЙ][Прочие работы и услуги][приобретение живых цветов][Приносящая доход деятельность]</t>
  </si>
  <si>
    <t>0681</t>
  </si>
  <si>
    <t>[ОСНОВНОЙ][Прочие работы и услуги][Проживание при служебных командировках][Приносящая доход деятельность]</t>
  </si>
  <si>
    <t>0682</t>
  </si>
  <si>
    <t>0683</t>
  </si>
  <si>
    <t>[ОСНОВНОЙ][Прочие работы и услуги][Договор ГПХ][Приносящая доход деятельность]</t>
  </si>
  <si>
    <t>0684</t>
  </si>
  <si>
    <t>[ОСНОВНОЙ][Прочие работы и услуги][Приобретение живых цветов][Приносящая доход деятельность]</t>
  </si>
  <si>
    <t>0685</t>
  </si>
  <si>
    <t>0686</t>
  </si>
  <si>
    <t>0687</t>
  </si>
  <si>
    <t>[ОСНОВНОЙ][Прочие работы и услуги][Договора ГПХ][Приносящая доход деятельность]</t>
  </si>
  <si>
    <t>0688</t>
  </si>
  <si>
    <t>[ОСНОВНОЙ][Прочие работы и услуги][Проведение экспертизы достоверности сметной стоимости][Субсидии на иные цели]</t>
  </si>
  <si>
    <t>0689</t>
  </si>
  <si>
    <t>[ОСНОВНОЙ][Прочие работы и услуги][Разработка сметной документации, гос экспертиза сметы][Субсидии на иные цели]</t>
  </si>
  <si>
    <t>0690</t>
  </si>
  <si>
    <t>[ОСНОВНОЙ][Прочие работы и услуги][Аттестация рабочего места][Субсидия ГЗ]</t>
  </si>
  <si>
    <t>0691</t>
  </si>
  <si>
    <t>[ОСНОВНОЙ][Прочие работы и услуги][Услуги по резке заготовок металла][Субсидия ГЗ]</t>
  </si>
  <si>
    <t>0692</t>
  </si>
  <si>
    <t>[ОСНОВНОЙ][Прочие работы и услуги][Услуги по механической обработке заготовок из металла][Субсидия ГЗ]</t>
  </si>
  <si>
    <t>0693</t>
  </si>
  <si>
    <t>0694</t>
  </si>
  <si>
    <t>0695</t>
  </si>
  <si>
    <t>0696</t>
  </si>
  <si>
    <t>[ОСНОВНОЙ][Прочие работы и услуги][Оплата оргвзносов][Субсидия ГЗ]</t>
  </si>
  <si>
    <t>0697</t>
  </si>
  <si>
    <t>0698</t>
  </si>
  <si>
    <t>[ОСНОВНОЙ][Прочие работы и услуги][Справочная система Гарает][Субсидия ГЗ]</t>
  </si>
  <si>
    <t>0699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</si>
  <si>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</si>
  <si>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</si>
  <si>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</si>
  <si>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</si>
  <si>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</si>
  <si>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</si>
  <si>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</si>
  <si>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</si>
  <si>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</si>
  <si>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</si>
  <si>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</si>
  <si>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</si>
  <si>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[ОСНОВНОЙ][Прочие работы и услуги][Услуги Астрал][Субсидия ГЗ]</t>
  </si>
  <si>
    <t>0714</t>
  </si>
  <si>
    <t>[ОСНОВНОЙ][Прочие работы и услуги][Услуги по организации питания при демо экзамене][Субсидия ГЗ]</t>
  </si>
  <si>
    <t>0715</t>
  </si>
  <si>
    <t>0716</t>
  </si>
  <si>
    <t>0717</t>
  </si>
  <si>
    <t>0718</t>
  </si>
  <si>
    <t>0719</t>
  </si>
  <si>
    <t>[ОСНОВНОЙ][Прочие работы и услуги][Услуги вневедомственной охраны][Субсидия ГЗ]</t>
  </si>
  <si>
    <t>0720</t>
  </si>
  <si>
    <t>0721</t>
  </si>
  <si>
    <t>0722</t>
  </si>
  <si>
    <t>0723</t>
  </si>
  <si>
    <t>0724</t>
  </si>
  <si>
    <t>0725</t>
  </si>
  <si>
    <t>0726</t>
  </si>
  <si>
    <t>0727</t>
  </si>
  <si>
    <t>[ОСНОВНОЙ][Расходы на программное обеспечение][Приобретение лицензионного программного обеспечения][Субсидия ГЗ]</t>
  </si>
  <si>
    <t>0728</t>
  </si>
  <si>
    <t>0729</t>
  </si>
  <si>
    <t>[ОСНОВНОЙ][Прочие работы и услуги][Страхование автотранспорта][Субсидия ГЗ]</t>
  </si>
  <si>
    <t>0802</t>
  </si>
  <si>
    <t>[ОСНОВНОЙ][Прочие основные средства][Приобретение основных средств][Приносящая доход деятельность]</t>
  </si>
  <si>
    <t>[ОСНОВНОЙ][Прочие основные средства][Приобретение основных средств][Субсидии на иные цели]</t>
  </si>
  <si>
    <t>0902</t>
  </si>
  <si>
    <t>[ОСНОВНОЙ][Прочие основные средства][Приобретение основных средств][Субсидия ГЗ]</t>
  </si>
  <si>
    <t>0903</t>
  </si>
  <si>
    <t>0904</t>
  </si>
  <si>
    <t>0905</t>
  </si>
  <si>
    <t>0906</t>
  </si>
  <si>
    <t>0907</t>
  </si>
  <si>
    <t>0908</t>
  </si>
  <si>
    <t>[ОСНОВНОЙ][Лекарственные средства][Приобретение медикаментов][Субсидия ГЗ]</t>
  </si>
  <si>
    <t>1002</t>
  </si>
  <si>
    <t>1003</t>
  </si>
  <si>
    <t>1004</t>
  </si>
  <si>
    <t>[ОСНОВНОЙ][Горюче-смазочные и строительные материалы][Приобретение ГСМ][Приносящая доход деятельность]</t>
  </si>
  <si>
    <t>[ОСНОВНОЙ][Горюче-смазочные и строительные материалы][Приобретение ГСМ][Субсидия ГЗ]</t>
  </si>
  <si>
    <t>1102</t>
  </si>
  <si>
    <t>1103</t>
  </si>
  <si>
    <t>[ОСНОВНОЙ][Прочие материальные запасы][Приобретение стройматериалов][Субсидия ГЗ]</t>
  </si>
  <si>
    <t>[ОСНОВНОЙ][Прочие материальные запасы][приобретение материалов][Субсидия ГЗ]</t>
  </si>
  <si>
    <t>1301</t>
  </si>
  <si>
    <t>[ОСНОВНОЙ][Прочие материальные запасы][приобретение материалов][Приносящая доход деятельность]</t>
  </si>
  <si>
    <t>1302</t>
  </si>
  <si>
    <t>1303</t>
  </si>
  <si>
    <t>1304</t>
  </si>
  <si>
    <t>1305</t>
  </si>
  <si>
    <t>1306</t>
  </si>
  <si>
    <t>1307</t>
  </si>
  <si>
    <t>[ОСНОВНОЙ][Прочие материальные запасы][Изготовление бланков (Дипломы, свидетельства)][Приносящая доход деятельность]</t>
  </si>
  <si>
    <t>1401</t>
  </si>
  <si>
    <t>[ОСНОВНОЙ][Прочие материальные запасы][Изготовление бланков (Дипломы, свидетельства)][Субсидия ГЗ]</t>
  </si>
  <si>
    <t>1402</t>
  </si>
  <si>
    <t>1403</t>
  </si>
  <si>
    <t>1404</t>
  </si>
  <si>
    <t>1405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</si>
  <si>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</si>
  <si>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</si>
  <si>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</si>
  <si>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</si>
  <si>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</si>
  <si>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</si>
  <si>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</si>
  <si>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</si>
  <si>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</si>
  <si>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</si>
  <si>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</si>
  <si>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</t>
  </si>
  <si>
    <t>262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</si>
  <si>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</si>
  <si>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</si>
  <si>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</si>
  <si>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</si>
  <si>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</si>
  <si>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</si>
  <si>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</si>
  <si>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</si>
  <si>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</si>
  <si>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</si>
  <si>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</si>
  <si>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</si>
  <si>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</si>
  <si>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</si>
  <si>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Стипендии [Пособия по социальной помощи населению в денежной форме"262]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</si>
  <si>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</si>
  <si>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</si>
  <si>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</si>
  <si>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</si>
  <si>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Материальная поддержка []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</si>
  <si>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</si>
  <si>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</si>
  <si>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</si>
  <si>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</si>
  <si>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</si>
  <si>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</si>
  <si>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</si>
  <si>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</si>
  <si>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</si>
  <si>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</si>
  <si>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</si>
  <si>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</si>
  <si>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</si>
  <si>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</si>
  <si>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</si>
  <si>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</si>
  <si>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</si>
  <si>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</si>
  <si>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</si>
  <si>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</si>
  <si>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</si>
  <si>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</si>
  <si>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</si>
  <si>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</si>
  <si>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</si>
  <si>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</si>
  <si>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</si>
  <si>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</si>
  <si>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</si>
  <si>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</si>
  <si>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</si>
  <si>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</si>
  <si>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</si>
  <si>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</si>
  <si>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</si>
  <si>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</si>
  <si>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</si>
  <si>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</si>
  <si>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</si>
  <si>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</si>
  <si>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</si>
  <si>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</si>
  <si>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</si>
  <si>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</si>
  <si>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</si>
  <si>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</si>
  <si>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</si>
  <si>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</si>
  <si>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</si>
  <si>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</si>
  <si>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</si>
  <si>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</si>
  <si>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</si>
  <si>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</si>
  <si>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</si>
  <si>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</si>
  <si>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</si>
  <si>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</si>
  <si>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</si>
  <si>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</si>
  <si>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</si>
  <si>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</si>
  <si>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</si>
  <si>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</si>
  <si>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</si>
  <si>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</si>
  <si>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</si>
  <si>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</si>
  <si>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</si>
  <si>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</si>
  <si>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</si>
  <si>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</si>
  <si>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</si>
  <si>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</si>
  <si>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</si>
  <si>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</si>
  <si>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</si>
  <si>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</si>
  <si>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</si>
  <si>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</si>
  <si>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</si>
  <si>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</si>
  <si>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</si>
  <si>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</si>
  <si>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</si>
  <si>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</si>
  <si>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</si>
  <si>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</si>
  <si>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</si>
  <si>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</si>
  <si>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</si>
  <si>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</si>
  <si>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</si>
  <si>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</si>
  <si>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</si>
  <si>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</si>
  <si>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</si>
  <si>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</si>
  <si>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</si>
  <si>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</si>
  <si>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</si>
  <si>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</si>
  <si>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</si>
  <si>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</si>
  <si>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</si>
  <si>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</si>
  <si>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</si>
  <si>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</si>
  <si>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</si>
  <si>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</si>
  <si>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</si>
  <si>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</si>
  <si>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</si>
  <si>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</si>
  <si>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</si>
  <si>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</si>
  <si>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</si>
  <si>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</si>
  <si>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</si>
  <si>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</si>
  <si>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</si>
  <si>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</si>
  <si>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</si>
  <si>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</si>
  <si>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</si>
  <si>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</si>
  <si>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</si>
  <si>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</si>
  <si>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</si>
  <si>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</si>
  <si>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</si>
  <si>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</si>
  <si>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</si>
  <si>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</si>
  <si>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</si>
  <si>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</si>
  <si>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</si>
  <si>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</si>
  <si>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</si>
  <si>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</si>
  <si>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</si>
  <si>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</si>
  <si>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</si>
  <si>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</si>
  <si>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</si>
  <si>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</si>
  <si>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</si>
  <si>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</si>
  <si>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</si>
  <si>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</si>
  <si>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24705000</t>
  </si>
  <si>
    <t>ВАЗ</t>
  </si>
  <si>
    <t>51004</t>
  </si>
  <si>
    <t>Н063УУ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</si>
  <si>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</si>
  <si>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</si>
  <si>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</si>
  <si>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</si>
  <si>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</si>
  <si>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</si>
  <si>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</si>
  <si>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</si>
  <si>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20210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</si>
  <si>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</si>
  <si>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</si>
  <si>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</si>
  <si>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</si>
  <si>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</si>
  <si>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</si>
  <si>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</si>
  <si>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</si>
  <si>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</si>
  <si>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</si>
  <si>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</si>
  <si>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</si>
  <si>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</si>
  <si>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</si>
  <si>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</si>
  <si>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</si>
  <si>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</si>
  <si>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</si>
  <si>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</si>
  <si>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</si>
  <si>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</si>
  <si>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</si>
  <si>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</si>
  <si>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платежи (КВР 853) []</t>
  </si>
  <si>
    <t>Штрафы за нарушение законодательства о налогах и сборах, законодательства о страховых взносах</t>
  </si>
  <si>
    <t>292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</si>
  <si>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</si>
  <si>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</si>
  <si>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</si>
  <si>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</si>
  <si>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</si>
  <si>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</si>
  <si>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</si>
  <si>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</si>
  <si>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</si>
  <si>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</si>
  <si>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</si>
  <si>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</si>
  <si>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</si>
  <si>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</si>
  <si>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</si>
  <si>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</si>
  <si>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</si>
  <si>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</si>
  <si>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</si>
  <si>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</si>
  <si>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26.12.2024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</si>
  <si>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</si>
  <si>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</si>
  <si>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</si>
  <si>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</si>
  <si>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</si>
  <si>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</si>
  <si>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</si>
  <si>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</si>
  <si>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</si>
  <si>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</si>
  <si>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</si>
  <si>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</si>
  <si>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(1)-0000.00 0 00 00000.000</t>
  </si>
  <si>
    <t>Заработная плата (КВР 111) ПД</t>
  </si>
  <si>
    <t>План 2024</t>
  </si>
  <si>
    <t>(комментарий не заполнен)</t>
  </si>
  <si>
    <t>План 2025</t>
  </si>
  <si>
    <t>План 2026</t>
  </si>
  <si>
    <t>Начисления на выплаты по оплате труда (КВР 119) ПД</t>
  </si>
  <si>
    <t>Коммунальные услуги (КВР 244) ПД</t>
  </si>
  <si>
    <t>Коммунальные услуги ПД (КВР247)</t>
  </si>
  <si>
    <t>Социальные пособия и компенсации персоналу в денежной форме (КВР 111) ПД</t>
  </si>
  <si>
    <t>Увеличение стоимости прочих оборотных запасов (материалов) (КВР 244) ПД</t>
  </si>
  <si>
    <t>субсидии на выполнение государственного (муниципального) задания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</si>
  <si>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</si>
  <si>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Заработная плата (КВР 111)</t>
  </si>
  <si>
    <t>Реализация образовательных программ среднего профессионального образования - программ подготовки специалистов среднего звена (08.02.09 Монтаж, наладка и эксплуатация электрооборудования промыш. и гражд. зданий,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</si>
  <si>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(29.01.07 Портной,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</si>
  <si>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(29.02.04 Конструирование, моделирование и технология швейных изделий,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</si>
  <si>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(23.02.07 Техническое обслуживание и ремонт двигателей, систем и агрегатов автомобилей,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</si>
  <si>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(08.01.28 Мастер отделочных строительных и декоративных работ,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</si>
  <si>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(29.01.17 Оператор вязально-швейного оборудования,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</si>
  <si>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(29.02.10 Конструирование, моделирование и технология изготовления изделий л/п,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</si>
  <si>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(08.01.06 Мастер сухого строительства,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</si>
  <si>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 (29.01.34 Оператор оборудования швейного производства (по видам))</t>
  </si>
  <si>
    <t>Реализация образовательных программ среднего профессионального образования - программ подготовки специалистов среднего звена (23.02.03 Техническое обслуживание и ремонт автомобильного транспорта,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</si>
  <si>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(08.01.29 Мастер по ремонту и обслуживанию инженерных систем жилищно-коммунального хозяйства,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</si>
  <si>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(08.01.14 Монтажник санитарно-технических, вентиляционных систем и оборудования, Основное общее образование, Очная)</t>
  </si>
  <si>
    <t>Предоставление жилых помещений в общежитиях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</si>
  <si>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(15.01.05 Сварщик (ручной и частично механизированной сварки (наплавки), Основное общее образование, Очная)</t>
  </si>
  <si>
    <t>Начисления на выплаты по оплате труда (КВР 119)</t>
  </si>
  <si>
    <t>Социальные пособия и компенсации персоналу в денежной форме (КВР 111)</t>
  </si>
  <si>
    <t>Увеличение стоимости основных средств (КВР 244)</t>
  </si>
  <si>
    <t>Увеличение стоимости прочих оборотных запасов (материалов) (КВР 244)</t>
  </si>
  <si>
    <t>субсидии на иные цели</t>
  </si>
  <si>
    <t>00810004-0704.02 3 01 70780.612</t>
  </si>
  <si>
    <t>Пособия по социальной помощи населению в денежной форме (КВР 340) ЦС</t>
  </si>
  <si>
    <t>Иные выплаты текущего характера физическим лицам (КВР 340) ЦС</t>
  </si>
  <si>
    <t>0083018-0704.02 3 01 03400.612</t>
  </si>
  <si>
    <t>Увеличение стоимости основных средств (КВР 244) ЦС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</si>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</sst>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 x14ac:dyDescent="0.15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 x14ac:dyDescent="0.15"/>
    <row r="10" spans="1:13" ht="30" customHeight="1" x14ac:dyDescent="0.15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 x14ac:dyDescent="0.15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B993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&amp;K00-00924413._27.371784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1554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449</v>
      </c>
    </row>
    <row r="4" spans="1:16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 x14ac:dyDescent="0.15">
      <c r="O5" s="12" t="s">
        <v>451</v>
      </c>
      <c r="P5" s="5" t="s">
        <v>452</v>
      </c>
    </row>
    <row r="6" spans="1:16" ht="30" customHeight="1" x14ac:dyDescent="0.15">
      <c r="O6" s="12" t="s">
        <v>453</v>
      </c>
      <c r="P6" s="5" t="s">
        <v>454</v>
      </c>
    </row>
    <row r="7" spans="1:16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456</v>
      </c>
      <c r="P7" s="5" t="s">
        <v>457</v>
      </c>
    </row>
    <row r="8" spans="1:16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9" t="s">
        <v>1555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1556</v>
      </c>
      <c r="B18" s="24"/>
      <c r="C18" s="5" t="s">
        <v>466</v>
      </c>
      <c r="D18" s="8">
        <v>5088394.1100000003</v>
      </c>
      <c r="E18" s="8">
        <v>0</v>
      </c>
      <c r="F18" s="8">
        <v>0</v>
      </c>
    </row>
    <row r="19" spans="1:16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1557</v>
      </c>
      <c r="B21" s="24"/>
      <c r="C21" s="5" t="s">
        <v>472</v>
      </c>
      <c r="D21" s="8">
        <f>D16-D17+D18-D19-D20</f>
        <v>5088394.1100000003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9" t="s">
        <v>1558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39.950000000000003" customHeight="1" x14ac:dyDescent="0.15">
      <c r="A28" s="24" t="s">
        <v>1559</v>
      </c>
      <c r="B28" s="24"/>
      <c r="C28" s="5" t="s">
        <v>44</v>
      </c>
      <c r="D28" s="8">
        <v>5088394.1100000003</v>
      </c>
      <c r="E28" s="8">
        <v>0</v>
      </c>
      <c r="F28" s="8">
        <v>0</v>
      </c>
    </row>
    <row r="29" spans="1:16" ht="50.1" customHeight="1" x14ac:dyDescent="0.15">
      <c r="A29" s="24" t="s">
        <v>486</v>
      </c>
      <c r="B29" s="24"/>
      <c r="C29" s="5" t="s">
        <v>472</v>
      </c>
      <c r="D29" s="8">
        <f>SUM(D28:D28)</f>
        <v>5088394.1100000003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9" t="s">
        <v>1560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 x14ac:dyDescent="0.15"/>
    <row r="33" spans="1:16" ht="45" customHeight="1" x14ac:dyDescent="0.15">
      <c r="A33" s="23" t="s">
        <v>586</v>
      </c>
      <c r="B33" s="23"/>
      <c r="C33" s="23" t="s">
        <v>36</v>
      </c>
      <c r="D33" s="23" t="s">
        <v>1561</v>
      </c>
      <c r="E33" s="23" t="s">
        <v>366</v>
      </c>
      <c r="F33" s="23"/>
      <c r="G33" s="23"/>
      <c r="H33" s="23"/>
      <c r="I33" s="23" t="s">
        <v>737</v>
      </c>
      <c r="J33" s="23"/>
      <c r="K33" s="23"/>
      <c r="L33" s="23"/>
      <c r="M33" s="23" t="s">
        <v>738</v>
      </c>
      <c r="N33" s="23"/>
      <c r="O33" s="23"/>
      <c r="P33" s="23"/>
    </row>
    <row r="34" spans="1:16" ht="45" customHeight="1" x14ac:dyDescent="0.15">
      <c r="A34" s="23"/>
      <c r="B34" s="30"/>
      <c r="C34" s="23"/>
      <c r="D34" s="23"/>
      <c r="E34" s="5" t="s">
        <v>701</v>
      </c>
      <c r="F34" s="5" t="s">
        <v>1562</v>
      </c>
      <c r="G34" s="5" t="s">
        <v>1563</v>
      </c>
      <c r="H34" s="5" t="s">
        <v>589</v>
      </c>
      <c r="I34" s="5" t="s">
        <v>701</v>
      </c>
      <c r="J34" s="5" t="s">
        <v>1562</v>
      </c>
      <c r="K34" s="5" t="s">
        <v>1563</v>
      </c>
      <c r="L34" s="5" t="s">
        <v>589</v>
      </c>
      <c r="M34" s="5" t="s">
        <v>701</v>
      </c>
      <c r="N34" s="5" t="s">
        <v>1562</v>
      </c>
      <c r="O34" s="5" t="s">
        <v>1563</v>
      </c>
      <c r="P34" s="5" t="s">
        <v>589</v>
      </c>
    </row>
    <row r="35" spans="1:16" ht="20.100000000000001" customHeight="1" x14ac:dyDescent="0.15">
      <c r="A35" s="23" t="s">
        <v>271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394</v>
      </c>
      <c r="O35" s="5" t="s">
        <v>396</v>
      </c>
      <c r="P35" s="5" t="s">
        <v>424</v>
      </c>
    </row>
    <row r="36" spans="1:16" ht="60" customHeight="1" x14ac:dyDescent="0.15">
      <c r="A36" s="24" t="s">
        <v>1564</v>
      </c>
      <c r="B36" s="24"/>
      <c r="C36" s="5" t="s">
        <v>44</v>
      </c>
      <c r="D36" s="5"/>
      <c r="E36" s="8">
        <v>355.02999990000001</v>
      </c>
      <c r="F36" s="8">
        <v>25.8589634</v>
      </c>
      <c r="G36" s="8">
        <v>366</v>
      </c>
      <c r="H36" s="8">
        <v>3360139.05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 x14ac:dyDescent="0.15">
      <c r="A37" s="24" t="s">
        <v>1564</v>
      </c>
      <c r="B37" s="24"/>
      <c r="C37" s="5" t="s">
        <v>47</v>
      </c>
      <c r="D37" s="5"/>
      <c r="E37" s="8">
        <v>64880.73</v>
      </c>
      <c r="F37" s="8">
        <v>25.8589424</v>
      </c>
      <c r="G37" s="8">
        <v>1</v>
      </c>
      <c r="H37" s="8">
        <v>1677747.06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 x14ac:dyDescent="0.15">
      <c r="A38" s="24" t="s">
        <v>1564</v>
      </c>
      <c r="B38" s="24"/>
      <c r="C38" s="5" t="s">
        <v>477</v>
      </c>
      <c r="D38" s="5"/>
      <c r="E38" s="8">
        <v>2196</v>
      </c>
      <c r="F38" s="8">
        <v>23</v>
      </c>
      <c r="G38" s="8">
        <v>1</v>
      </c>
      <c r="H38" s="8">
        <v>50508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50.1" customHeight="1" x14ac:dyDescent="0.15">
      <c r="A39" s="24" t="s">
        <v>486</v>
      </c>
      <c r="B39" s="24"/>
      <c r="C39" s="5" t="s">
        <v>472</v>
      </c>
      <c r="D39" s="5" t="s">
        <v>53</v>
      </c>
      <c r="E39" s="5" t="s">
        <v>53</v>
      </c>
      <c r="F39" s="5" t="s">
        <v>53</v>
      </c>
      <c r="G39" s="5" t="s">
        <v>53</v>
      </c>
      <c r="H39" s="8">
        <f>SUM(H36:H38)</f>
        <v>5088394.1099999994</v>
      </c>
      <c r="I39" s="5" t="s">
        <v>53</v>
      </c>
      <c r="J39" s="5" t="s">
        <v>53</v>
      </c>
      <c r="K39" s="5" t="s">
        <v>53</v>
      </c>
      <c r="L39" s="8">
        <f>SUM(L36:L38)</f>
        <v>0</v>
      </c>
      <c r="M39" s="5" t="s">
        <v>53</v>
      </c>
      <c r="N39" s="5" t="s">
        <v>53</v>
      </c>
      <c r="O39" s="5" t="s">
        <v>53</v>
      </c>
      <c r="P39" s="8">
        <f>SUM(P36:P38)</f>
        <v>0</v>
      </c>
    </row>
    <row r="40" spans="1:16" ht="9.9499999999999993" customHeight="1" x14ac:dyDescent="0.15"/>
    <row r="41" spans="1:16" ht="45" customHeight="1" x14ac:dyDescent="0.15">
      <c r="A41" s="29" t="s">
        <v>727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9.9499999999999993" customHeight="1" x14ac:dyDescent="0.15"/>
    <row r="43" spans="1:16" ht="45" customHeight="1" x14ac:dyDescent="0.15">
      <c r="A43" s="23" t="s">
        <v>35</v>
      </c>
      <c r="B43" s="23"/>
      <c r="C43" s="23" t="s">
        <v>596</v>
      </c>
      <c r="D43" s="23" t="s">
        <v>36</v>
      </c>
      <c r="E43" s="23" t="s">
        <v>39</v>
      </c>
      <c r="F43" s="23"/>
      <c r="G43" s="23"/>
    </row>
    <row r="44" spans="1:16" ht="45" customHeight="1" x14ac:dyDescent="0.15">
      <c r="A44" s="23"/>
      <c r="B44" s="30"/>
      <c r="C44" s="23"/>
      <c r="D44" s="23"/>
      <c r="E44" s="5" t="s">
        <v>366</v>
      </c>
      <c r="F44" s="5" t="s">
        <v>367</v>
      </c>
      <c r="G44" s="5" t="s">
        <v>368</v>
      </c>
    </row>
    <row r="45" spans="1:16" ht="20.100000000000001" customHeight="1" x14ac:dyDescent="0.15">
      <c r="A45" s="23" t="s">
        <v>271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378</v>
      </c>
    </row>
    <row r="46" spans="1:16" ht="39.950000000000003" customHeight="1" x14ac:dyDescent="0.15">
      <c r="A46" s="24" t="s">
        <v>1565</v>
      </c>
      <c r="B46" s="24"/>
      <c r="C46" s="5" t="s">
        <v>1566</v>
      </c>
      <c r="D46" s="5" t="s">
        <v>44</v>
      </c>
      <c r="E46" s="8">
        <v>50508</v>
      </c>
      <c r="F46" s="8">
        <v>0</v>
      </c>
      <c r="G46" s="8">
        <v>0</v>
      </c>
    </row>
    <row r="47" spans="1:16" ht="60" customHeight="1" x14ac:dyDescent="0.15">
      <c r="A47" s="24" t="s">
        <v>1567</v>
      </c>
      <c r="B47" s="24"/>
      <c r="C47" s="5" t="s">
        <v>1568</v>
      </c>
      <c r="D47" s="5" t="s">
        <v>47</v>
      </c>
      <c r="E47" s="8">
        <v>5037886.1100000003</v>
      </c>
      <c r="F47" s="8">
        <v>0</v>
      </c>
      <c r="G47" s="8">
        <v>0</v>
      </c>
    </row>
    <row r="48" spans="1:16" ht="9.9499999999999993" customHeight="1" x14ac:dyDescent="0.15"/>
    <row r="49" spans="1:16" ht="45" customHeight="1" x14ac:dyDescent="0.15">
      <c r="A49" s="29" t="s">
        <v>601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 x14ac:dyDescent="0.15"/>
    <row r="51" spans="1:16" ht="45" customHeight="1" x14ac:dyDescent="0.15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 x14ac:dyDescent="0.15">
      <c r="A52" s="23"/>
      <c r="B52" s="30"/>
      <c r="C52" s="23"/>
      <c r="D52" s="5" t="s">
        <v>366</v>
      </c>
      <c r="E52" s="5" t="s">
        <v>367</v>
      </c>
      <c r="F52" s="5" t="s">
        <v>368</v>
      </c>
    </row>
    <row r="53" spans="1:16" ht="20.100000000000001" customHeight="1" x14ac:dyDescent="0.15">
      <c r="A53" s="23" t="s">
        <v>271</v>
      </c>
      <c r="B53" s="23"/>
      <c r="C53" s="5" t="s">
        <v>374</v>
      </c>
      <c r="D53" s="5" t="s">
        <v>375</v>
      </c>
      <c r="E53" s="5" t="s">
        <v>376</v>
      </c>
      <c r="F53" s="5" t="s">
        <v>377</v>
      </c>
    </row>
    <row r="54" spans="1:16" ht="20.100000000000001" customHeight="1" x14ac:dyDescent="0.15">
      <c r="A54" s="24" t="s">
        <v>602</v>
      </c>
      <c r="B54" s="24"/>
      <c r="C54" s="5" t="s">
        <v>44</v>
      </c>
      <c r="D54" s="8">
        <v>5088394.1100000003</v>
      </c>
      <c r="E54" s="8">
        <v>0</v>
      </c>
      <c r="F54" s="8">
        <v>0</v>
      </c>
    </row>
  </sheetData>
  <sheetProtection password="B993" sheet="1" objects="1" scenarios="1"/>
  <mergeCells count="49">
    <mergeCell ref="A53:B53"/>
    <mergeCell ref="A54:B54"/>
    <mergeCell ref="A45:B45"/>
    <mergeCell ref="A46:B46"/>
    <mergeCell ref="A47:B47"/>
    <mergeCell ref="A49:P49"/>
    <mergeCell ref="A51:B52"/>
    <mergeCell ref="C51:C52"/>
    <mergeCell ref="D51:F51"/>
    <mergeCell ref="A41:P41"/>
    <mergeCell ref="A43:B44"/>
    <mergeCell ref="C43:C44"/>
    <mergeCell ref="D43:D44"/>
    <mergeCell ref="E43:G43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1569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449</v>
      </c>
    </row>
    <row r="4" spans="1:13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 x14ac:dyDescent="0.15">
      <c r="L5" s="12" t="s">
        <v>451</v>
      </c>
      <c r="M5" s="5" t="s">
        <v>452</v>
      </c>
    </row>
    <row r="6" spans="1:13" ht="30" customHeight="1" x14ac:dyDescent="0.15">
      <c r="L6" s="12" t="s">
        <v>453</v>
      </c>
      <c r="M6" s="5" t="s">
        <v>454</v>
      </c>
    </row>
    <row r="7" spans="1:13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456</v>
      </c>
      <c r="M7" s="5" t="s">
        <v>457</v>
      </c>
    </row>
    <row r="8" spans="1:13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9" t="s">
        <v>1570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1571</v>
      </c>
      <c r="B18" s="24"/>
      <c r="C18" s="5" t="s">
        <v>466</v>
      </c>
      <c r="D18" s="8">
        <v>3211024</v>
      </c>
      <c r="E18" s="8">
        <v>30000</v>
      </c>
      <c r="F18" s="8">
        <v>30000</v>
      </c>
    </row>
    <row r="19" spans="1:13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1572</v>
      </c>
      <c r="B21" s="24"/>
      <c r="C21" s="5" t="s">
        <v>472</v>
      </c>
      <c r="D21" s="8">
        <f>D16-D17+D18-D19-D20</f>
        <v>3211024</v>
      </c>
      <c r="E21" s="8">
        <f>E16-E17+E18-E19-E20</f>
        <v>30000</v>
      </c>
      <c r="F21" s="8">
        <f>F16-F17+F18-F19-F20</f>
        <v>30000</v>
      </c>
    </row>
    <row r="22" spans="1:13" ht="9.9499999999999993" customHeight="1" x14ac:dyDescent="0.15"/>
    <row r="23" spans="1:13" ht="45" customHeight="1" x14ac:dyDescent="0.15">
      <c r="A23" s="29" t="s">
        <v>1573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 x14ac:dyDescent="0.15">
      <c r="A28" s="24" t="s">
        <v>1574</v>
      </c>
      <c r="B28" s="24"/>
      <c r="C28" s="5" t="s">
        <v>462</v>
      </c>
      <c r="D28" s="8">
        <v>3137478.9</v>
      </c>
      <c r="E28" s="8">
        <v>30000</v>
      </c>
      <c r="F28" s="8">
        <v>30000</v>
      </c>
    </row>
    <row r="29" spans="1:13" ht="60" customHeight="1" x14ac:dyDescent="0.15">
      <c r="A29" s="24" t="s">
        <v>1575</v>
      </c>
      <c r="B29" s="24"/>
      <c r="C29" s="5" t="s">
        <v>464</v>
      </c>
      <c r="D29" s="8">
        <v>73545.100000000006</v>
      </c>
      <c r="E29" s="8">
        <v>0</v>
      </c>
      <c r="F29" s="8">
        <v>0</v>
      </c>
    </row>
    <row r="30" spans="1:13" ht="50.1" customHeight="1" x14ac:dyDescent="0.15">
      <c r="A30" s="24" t="s">
        <v>641</v>
      </c>
      <c r="B30" s="24"/>
      <c r="C30" s="5" t="s">
        <v>472</v>
      </c>
      <c r="D30" s="8">
        <f>SUM(D28:D29)</f>
        <v>3211024</v>
      </c>
      <c r="E30" s="8">
        <f>SUM(E28:E29)</f>
        <v>30000</v>
      </c>
      <c r="F30" s="8">
        <f>SUM(F28:F29)</f>
        <v>30000</v>
      </c>
    </row>
    <row r="31" spans="1:13" ht="9.9499999999999993" customHeight="1" x14ac:dyDescent="0.15"/>
    <row r="32" spans="1:13" ht="45" customHeight="1" x14ac:dyDescent="0.15">
      <c r="A32" s="29" t="s">
        <v>1576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 x14ac:dyDescent="0.15">
      <c r="A33" s="29" t="s">
        <v>1577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 x14ac:dyDescent="0.15"/>
    <row r="35" spans="1:13" ht="65.099999999999994" customHeight="1" x14ac:dyDescent="0.15">
      <c r="A35" s="23" t="s">
        <v>586</v>
      </c>
      <c r="B35" s="23"/>
      <c r="C35" s="5" t="s">
        <v>36</v>
      </c>
      <c r="D35" s="5" t="s">
        <v>1578</v>
      </c>
      <c r="E35" s="5" t="s">
        <v>1579</v>
      </c>
      <c r="F35" s="5" t="s">
        <v>654</v>
      </c>
      <c r="G35" s="5" t="s">
        <v>646</v>
      </c>
      <c r="H35" s="5" t="s">
        <v>647</v>
      </c>
      <c r="I35" s="5" t="s">
        <v>39</v>
      </c>
    </row>
    <row r="36" spans="1:13" ht="20.100000000000001" customHeight="1" x14ac:dyDescent="0.15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  <c r="H36" s="5" t="s">
        <v>379</v>
      </c>
      <c r="I36" s="5" t="s">
        <v>380</v>
      </c>
    </row>
    <row r="37" spans="1:13" ht="20.100000000000001" customHeight="1" x14ac:dyDescent="0.15">
      <c r="A37" s="24" t="s">
        <v>1580</v>
      </c>
      <c r="B37" s="24"/>
      <c r="C37" s="5" t="s">
        <v>44</v>
      </c>
      <c r="D37" s="5"/>
      <c r="E37" s="8">
        <v>488</v>
      </c>
      <c r="F37" s="8">
        <v>0</v>
      </c>
      <c r="G37" s="8">
        <v>417.44106898907103</v>
      </c>
      <c r="H37" s="8">
        <v>12</v>
      </c>
      <c r="I37" s="8">
        <v>2444534.9</v>
      </c>
    </row>
    <row r="38" spans="1:13" ht="20.100000000000001" customHeight="1" x14ac:dyDescent="0.15">
      <c r="A38" s="24" t="s">
        <v>1580</v>
      </c>
      <c r="B38" s="24"/>
      <c r="C38" s="5" t="s">
        <v>47</v>
      </c>
      <c r="D38" s="5"/>
      <c r="E38" s="8">
        <v>732</v>
      </c>
      <c r="F38" s="8">
        <v>0</v>
      </c>
      <c r="G38" s="8">
        <v>74</v>
      </c>
      <c r="H38" s="8">
        <v>12</v>
      </c>
      <c r="I38" s="8">
        <v>650016</v>
      </c>
    </row>
    <row r="39" spans="1:13" ht="20.100000000000001" customHeight="1" x14ac:dyDescent="0.15">
      <c r="A39" s="24" t="s">
        <v>1580</v>
      </c>
      <c r="B39" s="24"/>
      <c r="C39" s="5" t="s">
        <v>477</v>
      </c>
      <c r="D39" s="5"/>
      <c r="E39" s="8">
        <v>2000</v>
      </c>
      <c r="F39" s="8">
        <v>0</v>
      </c>
      <c r="G39" s="8">
        <v>0</v>
      </c>
      <c r="H39" s="8">
        <v>12</v>
      </c>
      <c r="I39" s="8">
        <v>40000</v>
      </c>
    </row>
    <row r="40" spans="1:13" ht="60" customHeight="1" x14ac:dyDescent="0.15">
      <c r="A40" s="24" t="s">
        <v>1581</v>
      </c>
      <c r="B40" s="24"/>
      <c r="C40" s="5" t="s">
        <v>479</v>
      </c>
      <c r="D40" s="5"/>
      <c r="E40" s="8">
        <v>1464</v>
      </c>
      <c r="F40" s="8">
        <v>0</v>
      </c>
      <c r="G40" s="8">
        <v>0.16666666666666666</v>
      </c>
      <c r="H40" s="8">
        <v>12</v>
      </c>
      <c r="I40" s="8">
        <v>2928</v>
      </c>
    </row>
    <row r="41" spans="1:13" ht="50.1" customHeight="1" x14ac:dyDescent="0.15">
      <c r="A41" s="24" t="s">
        <v>486</v>
      </c>
      <c r="B41" s="24"/>
      <c r="C41" s="5" t="s">
        <v>472</v>
      </c>
      <c r="D41" s="5" t="s">
        <v>53</v>
      </c>
      <c r="E41" s="5" t="s">
        <v>53</v>
      </c>
      <c r="F41" s="5" t="s">
        <v>53</v>
      </c>
      <c r="G41" s="5" t="s">
        <v>53</v>
      </c>
      <c r="H41" s="5" t="s">
        <v>53</v>
      </c>
      <c r="I41" s="8">
        <f>SUM(I37:I40)</f>
        <v>3137478.9</v>
      </c>
    </row>
    <row r="42" spans="1:13" ht="9.9499999999999993" customHeight="1" x14ac:dyDescent="0.15"/>
    <row r="43" spans="1:13" ht="45" customHeight="1" x14ac:dyDescent="0.15">
      <c r="A43" s="29" t="s">
        <v>1582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1:13" ht="9.9499999999999993" customHeight="1" x14ac:dyDescent="0.15"/>
    <row r="45" spans="1:13" ht="65.099999999999994" customHeight="1" x14ac:dyDescent="0.15">
      <c r="A45" s="23" t="s">
        <v>586</v>
      </c>
      <c r="B45" s="23"/>
      <c r="C45" s="5" t="s">
        <v>36</v>
      </c>
      <c r="D45" s="5" t="s">
        <v>1578</v>
      </c>
      <c r="E45" s="5" t="s">
        <v>1579</v>
      </c>
      <c r="F45" s="5" t="s">
        <v>654</v>
      </c>
      <c r="G45" s="5" t="s">
        <v>646</v>
      </c>
      <c r="H45" s="5" t="s">
        <v>647</v>
      </c>
      <c r="I45" s="5" t="s">
        <v>39</v>
      </c>
    </row>
    <row r="46" spans="1:13" ht="20.100000000000001" customHeight="1" x14ac:dyDescent="0.15">
      <c r="A46" s="23" t="s">
        <v>271</v>
      </c>
      <c r="B46" s="23"/>
      <c r="C46" s="5" t="s">
        <v>374</v>
      </c>
      <c r="D46" s="5" t="s">
        <v>375</v>
      </c>
      <c r="E46" s="5" t="s">
        <v>376</v>
      </c>
      <c r="F46" s="5" t="s">
        <v>377</v>
      </c>
      <c r="G46" s="5" t="s">
        <v>378</v>
      </c>
      <c r="H46" s="5" t="s">
        <v>379</v>
      </c>
      <c r="I46" s="5" t="s">
        <v>380</v>
      </c>
    </row>
    <row r="47" spans="1:13" ht="60" customHeight="1" x14ac:dyDescent="0.15">
      <c r="A47" s="24" t="s">
        <v>1581</v>
      </c>
      <c r="B47" s="24"/>
      <c r="C47" s="5" t="s">
        <v>44</v>
      </c>
      <c r="D47" s="5"/>
      <c r="E47" s="8">
        <v>1000</v>
      </c>
      <c r="F47" s="8">
        <v>0</v>
      </c>
      <c r="G47" s="8">
        <v>2.5</v>
      </c>
      <c r="H47" s="8">
        <v>12</v>
      </c>
      <c r="I47" s="8">
        <v>30000</v>
      </c>
    </row>
    <row r="48" spans="1:13" ht="50.1" customHeight="1" x14ac:dyDescent="0.15">
      <c r="A48" s="24" t="s">
        <v>486</v>
      </c>
      <c r="B48" s="24"/>
      <c r="C48" s="5" t="s">
        <v>472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8">
        <f>SUM(I47:I47)</f>
        <v>30000</v>
      </c>
    </row>
    <row r="49" spans="1:13" ht="9.9499999999999993" customHeight="1" x14ac:dyDescent="0.15"/>
    <row r="50" spans="1:13" ht="45" customHeight="1" x14ac:dyDescent="0.15">
      <c r="A50" s="29" t="s">
        <v>1583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3" ht="9.9499999999999993" customHeight="1" x14ac:dyDescent="0.15"/>
    <row r="52" spans="1:13" ht="65.099999999999994" customHeight="1" x14ac:dyDescent="0.15">
      <c r="A52" s="23" t="s">
        <v>586</v>
      </c>
      <c r="B52" s="23"/>
      <c r="C52" s="5" t="s">
        <v>36</v>
      </c>
      <c r="D52" s="5" t="s">
        <v>1578</v>
      </c>
      <c r="E52" s="5" t="s">
        <v>1579</v>
      </c>
      <c r="F52" s="5" t="s">
        <v>654</v>
      </c>
      <c r="G52" s="5" t="s">
        <v>646</v>
      </c>
      <c r="H52" s="5" t="s">
        <v>647</v>
      </c>
      <c r="I52" s="5" t="s">
        <v>39</v>
      </c>
    </row>
    <row r="53" spans="1:13" ht="20.100000000000001" customHeight="1" x14ac:dyDescent="0.15">
      <c r="A53" s="23" t="s">
        <v>271</v>
      </c>
      <c r="B53" s="23"/>
      <c r="C53" s="5" t="s">
        <v>374</v>
      </c>
      <c r="D53" s="5" t="s">
        <v>375</v>
      </c>
      <c r="E53" s="5" t="s">
        <v>376</v>
      </c>
      <c r="F53" s="5" t="s">
        <v>377</v>
      </c>
      <c r="G53" s="5" t="s">
        <v>378</v>
      </c>
      <c r="H53" s="5" t="s">
        <v>379</v>
      </c>
      <c r="I53" s="5" t="s">
        <v>380</v>
      </c>
    </row>
    <row r="54" spans="1:13" ht="60" customHeight="1" x14ac:dyDescent="0.15">
      <c r="A54" s="24" t="s">
        <v>1581</v>
      </c>
      <c r="B54" s="24"/>
      <c r="C54" s="5" t="s">
        <v>44</v>
      </c>
      <c r="D54" s="5"/>
      <c r="E54" s="8">
        <v>1000</v>
      </c>
      <c r="F54" s="8">
        <v>0</v>
      </c>
      <c r="G54" s="8">
        <v>2.5</v>
      </c>
      <c r="H54" s="8">
        <v>12</v>
      </c>
      <c r="I54" s="8">
        <v>30000</v>
      </c>
    </row>
    <row r="55" spans="1:13" ht="50.1" customHeight="1" x14ac:dyDescent="0.15">
      <c r="A55" s="24" t="s">
        <v>486</v>
      </c>
      <c r="B55" s="24"/>
      <c r="C55" s="5" t="s">
        <v>472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8">
        <f>SUM(I54:I54)</f>
        <v>30000</v>
      </c>
    </row>
    <row r="56" spans="1:13" ht="9.9499999999999993" customHeight="1" x14ac:dyDescent="0.15"/>
    <row r="57" spans="1:13" ht="45" customHeight="1" x14ac:dyDescent="0.15">
      <c r="A57" s="29" t="s">
        <v>1584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 ht="45" customHeight="1" x14ac:dyDescent="0.15">
      <c r="A58" s="29" t="s">
        <v>1585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1:13" ht="9.9499999999999993" customHeight="1" x14ac:dyDescent="0.15"/>
    <row r="60" spans="1:13" ht="65.099999999999994" customHeight="1" x14ac:dyDescent="0.15">
      <c r="A60" s="23" t="s">
        <v>586</v>
      </c>
      <c r="B60" s="23"/>
      <c r="C60" s="5" t="s">
        <v>36</v>
      </c>
      <c r="D60" s="5" t="s">
        <v>1578</v>
      </c>
      <c r="E60" s="5" t="s">
        <v>1579</v>
      </c>
      <c r="F60" s="5" t="s">
        <v>654</v>
      </c>
      <c r="G60" s="5" t="s">
        <v>646</v>
      </c>
      <c r="H60" s="5" t="s">
        <v>647</v>
      </c>
      <c r="I60" s="5" t="s">
        <v>39</v>
      </c>
    </row>
    <row r="61" spans="1:13" ht="20.100000000000001" customHeight="1" x14ac:dyDescent="0.15">
      <c r="A61" s="23" t="s">
        <v>271</v>
      </c>
      <c r="B61" s="23"/>
      <c r="C61" s="5" t="s">
        <v>374</v>
      </c>
      <c r="D61" s="5" t="s">
        <v>375</v>
      </c>
      <c r="E61" s="5" t="s">
        <v>376</v>
      </c>
      <c r="F61" s="5" t="s">
        <v>377</v>
      </c>
      <c r="G61" s="5" t="s">
        <v>378</v>
      </c>
      <c r="H61" s="5" t="s">
        <v>379</v>
      </c>
      <c r="I61" s="5" t="s">
        <v>380</v>
      </c>
    </row>
    <row r="62" spans="1:13" ht="20.100000000000001" customHeight="1" x14ac:dyDescent="0.15">
      <c r="A62" s="24" t="s">
        <v>1586</v>
      </c>
      <c r="B62" s="24"/>
      <c r="C62" s="5" t="s">
        <v>44</v>
      </c>
      <c r="D62" s="5"/>
      <c r="E62" s="8">
        <v>488</v>
      </c>
      <c r="F62" s="8">
        <v>0</v>
      </c>
      <c r="G62" s="8">
        <v>0</v>
      </c>
      <c r="H62" s="8">
        <v>12</v>
      </c>
      <c r="I62" s="8">
        <v>73545.100000000006</v>
      </c>
    </row>
    <row r="63" spans="1:13" ht="50.1" customHeight="1" x14ac:dyDescent="0.15">
      <c r="A63" s="24" t="s">
        <v>486</v>
      </c>
      <c r="B63" s="24"/>
      <c r="C63" s="5" t="s">
        <v>472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8">
        <f>SUM(I62:I62)</f>
        <v>73545.100000000006</v>
      </c>
    </row>
    <row r="64" spans="1:13" ht="9.9499999999999993" customHeight="1" x14ac:dyDescent="0.15"/>
    <row r="65" spans="1:13" ht="45" customHeight="1" x14ac:dyDescent="0.15">
      <c r="A65" s="29" t="s">
        <v>1587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1:13" ht="9.9499999999999993" customHeight="1" x14ac:dyDescent="0.15"/>
    <row r="67" spans="1:13" ht="65.099999999999994" customHeight="1" x14ac:dyDescent="0.15">
      <c r="A67" s="23" t="s">
        <v>586</v>
      </c>
      <c r="B67" s="23"/>
      <c r="C67" s="5" t="s">
        <v>36</v>
      </c>
      <c r="D67" s="5" t="s">
        <v>1578</v>
      </c>
      <c r="E67" s="5" t="s">
        <v>1579</v>
      </c>
      <c r="F67" s="5" t="s">
        <v>654</v>
      </c>
      <c r="G67" s="5" t="s">
        <v>646</v>
      </c>
      <c r="H67" s="5" t="s">
        <v>647</v>
      </c>
      <c r="I67" s="5" t="s">
        <v>39</v>
      </c>
    </row>
    <row r="68" spans="1:13" ht="20.100000000000001" customHeight="1" x14ac:dyDescent="0.15">
      <c r="A68" s="23" t="s">
        <v>271</v>
      </c>
      <c r="B68" s="23"/>
      <c r="C68" s="5" t="s">
        <v>374</v>
      </c>
      <c r="D68" s="5" t="s">
        <v>375</v>
      </c>
      <c r="E68" s="5" t="s">
        <v>376</v>
      </c>
      <c r="F68" s="5" t="s">
        <v>377</v>
      </c>
      <c r="G68" s="5" t="s">
        <v>378</v>
      </c>
      <c r="H68" s="5" t="s">
        <v>379</v>
      </c>
      <c r="I68" s="5" t="s">
        <v>380</v>
      </c>
    </row>
    <row r="69" spans="1:13" ht="20.100000000000001" customHeight="1" x14ac:dyDescent="0.15">
      <c r="A69" s="23" t="s">
        <v>53</v>
      </c>
      <c r="B69" s="23"/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</row>
    <row r="70" spans="1:13" ht="9.9499999999999993" customHeight="1" x14ac:dyDescent="0.15"/>
    <row r="71" spans="1:13" ht="45" customHeight="1" x14ac:dyDescent="0.15">
      <c r="A71" s="29" t="s">
        <v>1588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ht="9.9499999999999993" customHeight="1" x14ac:dyDescent="0.15"/>
    <row r="73" spans="1:13" ht="65.099999999999994" customHeight="1" x14ac:dyDescent="0.15">
      <c r="A73" s="23" t="s">
        <v>586</v>
      </c>
      <c r="B73" s="23"/>
      <c r="C73" s="5" t="s">
        <v>36</v>
      </c>
      <c r="D73" s="5" t="s">
        <v>1578</v>
      </c>
      <c r="E73" s="5" t="s">
        <v>1579</v>
      </c>
      <c r="F73" s="5" t="s">
        <v>654</v>
      </c>
      <c r="G73" s="5" t="s">
        <v>646</v>
      </c>
      <c r="H73" s="5" t="s">
        <v>647</v>
      </c>
      <c r="I73" s="5" t="s">
        <v>39</v>
      </c>
    </row>
    <row r="74" spans="1:13" ht="20.100000000000001" customHeight="1" x14ac:dyDescent="0.15">
      <c r="A74" s="23" t="s">
        <v>271</v>
      </c>
      <c r="B74" s="23"/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378</v>
      </c>
      <c r="H74" s="5" t="s">
        <v>379</v>
      </c>
      <c r="I74" s="5" t="s">
        <v>380</v>
      </c>
    </row>
    <row r="75" spans="1:13" ht="20.100000000000001" customHeight="1" x14ac:dyDescent="0.15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</row>
    <row r="76" spans="1:13" ht="9.9499999999999993" customHeight="1" x14ac:dyDescent="0.15"/>
    <row r="77" spans="1:13" ht="45" customHeight="1" x14ac:dyDescent="0.15">
      <c r="A77" s="29" t="s">
        <v>727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 ht="9.9499999999999993" customHeight="1" x14ac:dyDescent="0.15"/>
    <row r="79" spans="1:13" ht="45" customHeight="1" x14ac:dyDescent="0.15">
      <c r="A79" s="23" t="s">
        <v>35</v>
      </c>
      <c r="B79" s="23"/>
      <c r="C79" s="23" t="s">
        <v>596</v>
      </c>
      <c r="D79" s="23" t="s">
        <v>36</v>
      </c>
      <c r="E79" s="23" t="s">
        <v>39</v>
      </c>
      <c r="F79" s="23"/>
      <c r="G79" s="23"/>
    </row>
    <row r="80" spans="1:13" ht="45" customHeight="1" x14ac:dyDescent="0.15">
      <c r="A80" s="23"/>
      <c r="B80" s="30"/>
      <c r="C80" s="23"/>
      <c r="D80" s="23"/>
      <c r="E80" s="5" t="s">
        <v>366</v>
      </c>
      <c r="F80" s="5" t="s">
        <v>367</v>
      </c>
      <c r="G80" s="5" t="s">
        <v>368</v>
      </c>
    </row>
    <row r="81" spans="1:13" ht="20.100000000000001" customHeight="1" x14ac:dyDescent="0.15">
      <c r="A81" s="23" t="s">
        <v>271</v>
      </c>
      <c r="B81" s="23"/>
      <c r="C81" s="5" t="s">
        <v>374</v>
      </c>
      <c r="D81" s="5" t="s">
        <v>375</v>
      </c>
      <c r="E81" s="5" t="s">
        <v>376</v>
      </c>
      <c r="F81" s="5" t="s">
        <v>377</v>
      </c>
      <c r="G81" s="5" t="s">
        <v>378</v>
      </c>
    </row>
    <row r="82" spans="1:13" ht="39.950000000000003" customHeight="1" x14ac:dyDescent="0.15">
      <c r="A82" s="24" t="s">
        <v>1565</v>
      </c>
      <c r="B82" s="24"/>
      <c r="C82" s="5" t="s">
        <v>1566</v>
      </c>
      <c r="D82" s="5" t="s">
        <v>44</v>
      </c>
      <c r="E82" s="8">
        <v>76473.100000000006</v>
      </c>
      <c r="F82" s="8">
        <v>30000</v>
      </c>
      <c r="G82" s="8">
        <v>30000</v>
      </c>
    </row>
    <row r="83" spans="1:13" ht="39.950000000000003" customHeight="1" x14ac:dyDescent="0.15">
      <c r="A83" s="24" t="s">
        <v>1589</v>
      </c>
      <c r="B83" s="24"/>
      <c r="C83" s="5" t="s">
        <v>1590</v>
      </c>
      <c r="D83" s="5" t="s">
        <v>47</v>
      </c>
      <c r="E83" s="8">
        <v>3134550.9</v>
      </c>
      <c r="F83" s="8">
        <v>0</v>
      </c>
      <c r="G83" s="8">
        <v>0</v>
      </c>
    </row>
    <row r="84" spans="1:13" ht="9.9499999999999993" customHeight="1" x14ac:dyDescent="0.15"/>
    <row r="85" spans="1:13" ht="45" customHeight="1" x14ac:dyDescent="0.15">
      <c r="A85" s="29" t="s">
        <v>601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</row>
    <row r="86" spans="1:13" ht="9.9499999999999993" customHeight="1" x14ac:dyDescent="0.15"/>
    <row r="87" spans="1:13" ht="45" customHeight="1" x14ac:dyDescent="0.15">
      <c r="A87" s="23" t="s">
        <v>35</v>
      </c>
      <c r="B87" s="23"/>
      <c r="C87" s="23" t="s">
        <v>36</v>
      </c>
      <c r="D87" s="23" t="s">
        <v>39</v>
      </c>
      <c r="E87" s="23"/>
      <c r="F87" s="23"/>
    </row>
    <row r="88" spans="1:13" ht="45" customHeight="1" x14ac:dyDescent="0.15">
      <c r="A88" s="23"/>
      <c r="B88" s="30"/>
      <c r="C88" s="23"/>
      <c r="D88" s="5" t="s">
        <v>366</v>
      </c>
      <c r="E88" s="5" t="s">
        <v>367</v>
      </c>
      <c r="F88" s="5" t="s">
        <v>368</v>
      </c>
    </row>
    <row r="89" spans="1:13" ht="20.100000000000001" customHeight="1" x14ac:dyDescent="0.15">
      <c r="A89" s="23" t="s">
        <v>271</v>
      </c>
      <c r="B89" s="23"/>
      <c r="C89" s="5" t="s">
        <v>374</v>
      </c>
      <c r="D89" s="5" t="s">
        <v>375</v>
      </c>
      <c r="E89" s="5" t="s">
        <v>376</v>
      </c>
      <c r="F89" s="5" t="s">
        <v>377</v>
      </c>
    </row>
    <row r="90" spans="1:13" ht="20.100000000000001" customHeight="1" x14ac:dyDescent="0.15">
      <c r="A90" s="24" t="s">
        <v>603</v>
      </c>
      <c r="B90" s="24"/>
      <c r="C90" s="5" t="s">
        <v>44</v>
      </c>
      <c r="D90" s="8">
        <v>42928</v>
      </c>
      <c r="E90" s="8">
        <v>30000</v>
      </c>
      <c r="F90" s="8">
        <v>30000</v>
      </c>
    </row>
    <row r="91" spans="1:13" ht="20.100000000000001" customHeight="1" x14ac:dyDescent="0.15">
      <c r="A91" s="24" t="s">
        <v>602</v>
      </c>
      <c r="B91" s="24"/>
      <c r="C91" s="5" t="s">
        <v>47</v>
      </c>
      <c r="D91" s="8">
        <v>3168096</v>
      </c>
      <c r="E91" s="8">
        <v>0</v>
      </c>
      <c r="F91" s="8">
        <v>0</v>
      </c>
    </row>
  </sheetData>
  <sheetProtection password="B993" sheet="1" objects="1" scenarios="1"/>
  <mergeCells count="72">
    <mergeCell ref="A89:B89"/>
    <mergeCell ref="A90:B90"/>
    <mergeCell ref="A91:B91"/>
    <mergeCell ref="A81:B81"/>
    <mergeCell ref="A82:B82"/>
    <mergeCell ref="A83:B83"/>
    <mergeCell ref="A85:M85"/>
    <mergeCell ref="A87:B88"/>
    <mergeCell ref="C87:C88"/>
    <mergeCell ref="D87:F87"/>
    <mergeCell ref="A74:B74"/>
    <mergeCell ref="A75:B75"/>
    <mergeCell ref="A77:M77"/>
    <mergeCell ref="A79:B80"/>
    <mergeCell ref="C79:C80"/>
    <mergeCell ref="D79:D80"/>
    <mergeCell ref="E79:G79"/>
    <mergeCell ref="A67:B67"/>
    <mergeCell ref="A68:B68"/>
    <mergeCell ref="A69:B69"/>
    <mergeCell ref="A71:M71"/>
    <mergeCell ref="A73:B73"/>
    <mergeCell ref="A60:B60"/>
    <mergeCell ref="A61:B61"/>
    <mergeCell ref="A62:B62"/>
    <mergeCell ref="A63:B63"/>
    <mergeCell ref="A65:M65"/>
    <mergeCell ref="A53:B53"/>
    <mergeCell ref="A54:B54"/>
    <mergeCell ref="A55:B55"/>
    <mergeCell ref="A57:M57"/>
    <mergeCell ref="A58:M58"/>
    <mergeCell ref="A46:B46"/>
    <mergeCell ref="A47:B47"/>
    <mergeCell ref="A48:B48"/>
    <mergeCell ref="A50:M50"/>
    <mergeCell ref="A52:B52"/>
    <mergeCell ref="A39:B39"/>
    <mergeCell ref="A40:B40"/>
    <mergeCell ref="A41:B41"/>
    <mergeCell ref="A43:M43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1591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449</v>
      </c>
    </row>
    <row r="4" spans="1:16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 x14ac:dyDescent="0.15">
      <c r="O5" s="12" t="s">
        <v>451</v>
      </c>
      <c r="P5" s="5" t="s">
        <v>452</v>
      </c>
    </row>
    <row r="6" spans="1:16" ht="30" customHeight="1" x14ac:dyDescent="0.15">
      <c r="O6" s="12" t="s">
        <v>453</v>
      </c>
      <c r="P6" s="5" t="s">
        <v>454</v>
      </c>
    </row>
    <row r="7" spans="1:16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456</v>
      </c>
      <c r="P7" s="5" t="s">
        <v>457</v>
      </c>
    </row>
    <row r="8" spans="1:16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9" t="s">
        <v>1592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1593</v>
      </c>
      <c r="B18" s="24"/>
      <c r="C18" s="5" t="s">
        <v>466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1572</v>
      </c>
      <c r="B21" s="24"/>
      <c r="C21" s="5" t="s">
        <v>472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9" t="s">
        <v>1594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80.099999999999994" customHeight="1" x14ac:dyDescent="0.15">
      <c r="A28" s="24" t="s">
        <v>1595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1596</v>
      </c>
      <c r="B29" s="24"/>
      <c r="C29" s="5" t="s">
        <v>464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1597</v>
      </c>
      <c r="B30" s="24"/>
      <c r="C30" s="5" t="s">
        <v>466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641</v>
      </c>
      <c r="B31" s="24"/>
      <c r="C31" s="5" t="s">
        <v>472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9" t="s">
        <v>1598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 x14ac:dyDescent="0.15"/>
    <row r="35" spans="1:16" ht="45" customHeight="1" x14ac:dyDescent="0.15">
      <c r="A35" s="23" t="s">
        <v>586</v>
      </c>
      <c r="B35" s="23"/>
      <c r="C35" s="23" t="s">
        <v>36</v>
      </c>
      <c r="D35" s="23" t="s">
        <v>1599</v>
      </c>
      <c r="E35" s="23" t="s">
        <v>366</v>
      </c>
      <c r="F35" s="23"/>
      <c r="G35" s="23"/>
      <c r="H35" s="23"/>
      <c r="I35" s="23" t="s">
        <v>737</v>
      </c>
      <c r="J35" s="23"/>
      <c r="K35" s="23"/>
      <c r="L35" s="23"/>
      <c r="M35" s="23" t="s">
        <v>738</v>
      </c>
      <c r="N35" s="23"/>
      <c r="O35" s="23"/>
      <c r="P35" s="23"/>
    </row>
    <row r="36" spans="1:16" ht="45" customHeight="1" x14ac:dyDescent="0.15">
      <c r="A36" s="23"/>
      <c r="B36" s="30"/>
      <c r="C36" s="23"/>
      <c r="D36" s="23"/>
      <c r="E36" s="5" t="s">
        <v>701</v>
      </c>
      <c r="F36" s="5" t="s">
        <v>588</v>
      </c>
      <c r="G36" s="5" t="s">
        <v>1563</v>
      </c>
      <c r="H36" s="5" t="s">
        <v>589</v>
      </c>
      <c r="I36" s="5" t="s">
        <v>701</v>
      </c>
      <c r="J36" s="5" t="s">
        <v>588</v>
      </c>
      <c r="K36" s="5" t="s">
        <v>1563</v>
      </c>
      <c r="L36" s="5" t="s">
        <v>589</v>
      </c>
      <c r="M36" s="5" t="s">
        <v>701</v>
      </c>
      <c r="N36" s="5" t="s">
        <v>588</v>
      </c>
      <c r="O36" s="5" t="s">
        <v>1563</v>
      </c>
      <c r="P36" s="5" t="s">
        <v>589</v>
      </c>
    </row>
    <row r="37" spans="1:16" ht="20.100000000000001" customHeight="1" x14ac:dyDescent="0.15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378</v>
      </c>
      <c r="H37" s="5" t="s">
        <v>379</v>
      </c>
      <c r="I37" s="5" t="s">
        <v>380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394</v>
      </c>
      <c r="O37" s="5" t="s">
        <v>396</v>
      </c>
      <c r="P37" s="5" t="s">
        <v>424</v>
      </c>
    </row>
    <row r="38" spans="1:16" ht="20.100000000000001" customHeight="1" x14ac:dyDescent="0.15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 x14ac:dyDescent="0.15"/>
    <row r="40" spans="1:16" ht="45" customHeight="1" x14ac:dyDescent="0.15">
      <c r="A40" s="29" t="s">
        <v>1600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 x14ac:dyDescent="0.15"/>
    <row r="42" spans="1:16" ht="45" customHeight="1" x14ac:dyDescent="0.15">
      <c r="A42" s="23" t="s">
        <v>586</v>
      </c>
      <c r="B42" s="23"/>
      <c r="C42" s="23" t="s">
        <v>36</v>
      </c>
      <c r="D42" s="23" t="s">
        <v>1599</v>
      </c>
      <c r="E42" s="23" t="s">
        <v>366</v>
      </c>
      <c r="F42" s="23"/>
      <c r="G42" s="23"/>
      <c r="H42" s="23"/>
      <c r="I42" s="23" t="s">
        <v>737</v>
      </c>
      <c r="J42" s="23"/>
      <c r="K42" s="23"/>
      <c r="L42" s="23"/>
      <c r="M42" s="23" t="s">
        <v>738</v>
      </c>
      <c r="N42" s="23"/>
      <c r="O42" s="23"/>
      <c r="P42" s="23"/>
    </row>
    <row r="43" spans="1:16" ht="45" customHeight="1" x14ac:dyDescent="0.15">
      <c r="A43" s="23"/>
      <c r="B43" s="30"/>
      <c r="C43" s="23"/>
      <c r="D43" s="23"/>
      <c r="E43" s="5" t="s">
        <v>701</v>
      </c>
      <c r="F43" s="5" t="s">
        <v>588</v>
      </c>
      <c r="G43" s="5" t="s">
        <v>1563</v>
      </c>
      <c r="H43" s="5" t="s">
        <v>589</v>
      </c>
      <c r="I43" s="5" t="s">
        <v>701</v>
      </c>
      <c r="J43" s="5" t="s">
        <v>588</v>
      </c>
      <c r="K43" s="5" t="s">
        <v>1563</v>
      </c>
      <c r="L43" s="5" t="s">
        <v>589</v>
      </c>
      <c r="M43" s="5" t="s">
        <v>701</v>
      </c>
      <c r="N43" s="5" t="s">
        <v>588</v>
      </c>
      <c r="O43" s="5" t="s">
        <v>1563</v>
      </c>
      <c r="P43" s="5" t="s">
        <v>589</v>
      </c>
    </row>
    <row r="44" spans="1:16" ht="20.100000000000001" customHeight="1" x14ac:dyDescent="0.15">
      <c r="A44" s="23" t="s">
        <v>271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  <c r="G44" s="5" t="s">
        <v>378</v>
      </c>
      <c r="H44" s="5" t="s">
        <v>379</v>
      </c>
      <c r="I44" s="5" t="s">
        <v>380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394</v>
      </c>
      <c r="O44" s="5" t="s">
        <v>396</v>
      </c>
      <c r="P44" s="5" t="s">
        <v>424</v>
      </c>
    </row>
    <row r="45" spans="1:16" ht="20.100000000000001" customHeight="1" x14ac:dyDescent="0.15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 x14ac:dyDescent="0.15"/>
    <row r="47" spans="1:16" ht="45" customHeight="1" x14ac:dyDescent="0.15">
      <c r="A47" s="29" t="s">
        <v>1601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 x14ac:dyDescent="0.15"/>
    <row r="49" spans="1:16" ht="45" customHeight="1" x14ac:dyDescent="0.15">
      <c r="A49" s="23" t="s">
        <v>586</v>
      </c>
      <c r="B49" s="23"/>
      <c r="C49" s="23" t="s">
        <v>36</v>
      </c>
      <c r="D49" s="23" t="s">
        <v>1599</v>
      </c>
      <c r="E49" s="23" t="s">
        <v>366</v>
      </c>
      <c r="F49" s="23"/>
      <c r="G49" s="23"/>
      <c r="H49" s="23"/>
      <c r="I49" s="23" t="s">
        <v>737</v>
      </c>
      <c r="J49" s="23"/>
      <c r="K49" s="23"/>
      <c r="L49" s="23"/>
      <c r="M49" s="23" t="s">
        <v>738</v>
      </c>
      <c r="N49" s="23"/>
      <c r="O49" s="23"/>
      <c r="P49" s="23"/>
    </row>
    <row r="50" spans="1:16" ht="45" customHeight="1" x14ac:dyDescent="0.15">
      <c r="A50" s="23"/>
      <c r="B50" s="30"/>
      <c r="C50" s="23"/>
      <c r="D50" s="23"/>
      <c r="E50" s="5" t="s">
        <v>701</v>
      </c>
      <c r="F50" s="5" t="s">
        <v>588</v>
      </c>
      <c r="G50" s="5" t="s">
        <v>1563</v>
      </c>
      <c r="H50" s="5" t="s">
        <v>589</v>
      </c>
      <c r="I50" s="5" t="s">
        <v>701</v>
      </c>
      <c r="J50" s="5" t="s">
        <v>588</v>
      </c>
      <c r="K50" s="5" t="s">
        <v>1563</v>
      </c>
      <c r="L50" s="5" t="s">
        <v>589</v>
      </c>
      <c r="M50" s="5" t="s">
        <v>701</v>
      </c>
      <c r="N50" s="5" t="s">
        <v>588</v>
      </c>
      <c r="O50" s="5" t="s">
        <v>1563</v>
      </c>
      <c r="P50" s="5" t="s">
        <v>589</v>
      </c>
    </row>
    <row r="51" spans="1:16" ht="20.100000000000001" customHeight="1" x14ac:dyDescent="0.15">
      <c r="A51" s="23" t="s">
        <v>271</v>
      </c>
      <c r="B51" s="23"/>
      <c r="C51" s="5" t="s">
        <v>374</v>
      </c>
      <c r="D51" s="5" t="s">
        <v>375</v>
      </c>
      <c r="E51" s="5" t="s">
        <v>376</v>
      </c>
      <c r="F51" s="5" t="s">
        <v>377</v>
      </c>
      <c r="G51" s="5" t="s">
        <v>378</v>
      </c>
      <c r="H51" s="5" t="s">
        <v>379</v>
      </c>
      <c r="I51" s="5" t="s">
        <v>380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394</v>
      </c>
      <c r="O51" s="5" t="s">
        <v>396</v>
      </c>
      <c r="P51" s="5" t="s">
        <v>424</v>
      </c>
    </row>
    <row r="52" spans="1:16" ht="20.100000000000001" customHeight="1" x14ac:dyDescent="0.15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 x14ac:dyDescent="0.15"/>
    <row r="54" spans="1:16" ht="45" customHeight="1" x14ac:dyDescent="0.15">
      <c r="A54" s="29" t="s">
        <v>727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 x14ac:dyDescent="0.15"/>
    <row r="56" spans="1:16" ht="45" customHeight="1" x14ac:dyDescent="0.15">
      <c r="A56" s="23" t="s">
        <v>35</v>
      </c>
      <c r="B56" s="23"/>
      <c r="C56" s="23" t="s">
        <v>596</v>
      </c>
      <c r="D56" s="23" t="s">
        <v>36</v>
      </c>
      <c r="E56" s="23" t="s">
        <v>39</v>
      </c>
      <c r="F56" s="23"/>
      <c r="G56" s="23"/>
    </row>
    <row r="57" spans="1:16" ht="45" customHeight="1" x14ac:dyDescent="0.15">
      <c r="A57" s="23"/>
      <c r="B57" s="30"/>
      <c r="C57" s="23"/>
      <c r="D57" s="23"/>
      <c r="E57" s="5" t="s">
        <v>366</v>
      </c>
      <c r="F57" s="5" t="s">
        <v>367</v>
      </c>
      <c r="G57" s="5" t="s">
        <v>368</v>
      </c>
    </row>
    <row r="58" spans="1:16" ht="20.100000000000001" customHeight="1" x14ac:dyDescent="0.15">
      <c r="A58" s="23" t="s">
        <v>271</v>
      </c>
      <c r="B58" s="23"/>
      <c r="C58" s="5" t="s">
        <v>374</v>
      </c>
      <c r="D58" s="5" t="s">
        <v>375</v>
      </c>
      <c r="E58" s="5" t="s">
        <v>376</v>
      </c>
      <c r="F58" s="5" t="s">
        <v>377</v>
      </c>
      <c r="G58" s="5" t="s">
        <v>378</v>
      </c>
    </row>
    <row r="59" spans="1:16" ht="20.100000000000001" customHeight="1" x14ac:dyDescent="0.15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 x14ac:dyDescent="0.15"/>
    <row r="61" spans="1:16" ht="45" customHeight="1" x14ac:dyDescent="0.15">
      <c r="A61" s="29" t="s">
        <v>601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 x14ac:dyDescent="0.15"/>
    <row r="63" spans="1:16" ht="45" customHeight="1" x14ac:dyDescent="0.15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 x14ac:dyDescent="0.15">
      <c r="A64" s="23"/>
      <c r="B64" s="30"/>
      <c r="C64" s="23"/>
      <c r="D64" s="5" t="s">
        <v>366</v>
      </c>
      <c r="E64" s="5" t="s">
        <v>367</v>
      </c>
      <c r="F64" s="5" t="s">
        <v>368</v>
      </c>
    </row>
    <row r="65" spans="1:6" ht="20.100000000000001" customHeight="1" x14ac:dyDescent="0.15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</row>
    <row r="66" spans="1:6" ht="20.100000000000001" customHeight="1" x14ac:dyDescent="0.15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B99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1602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449</v>
      </c>
    </row>
    <row r="4" spans="1:16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 x14ac:dyDescent="0.15">
      <c r="O5" s="12" t="s">
        <v>451</v>
      </c>
      <c r="P5" s="5" t="s">
        <v>452</v>
      </c>
    </row>
    <row r="6" spans="1:16" ht="30" customHeight="1" x14ac:dyDescent="0.15">
      <c r="O6" s="12" t="s">
        <v>453</v>
      </c>
      <c r="P6" s="5" t="s">
        <v>454</v>
      </c>
    </row>
    <row r="7" spans="1:16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456</v>
      </c>
      <c r="P7" s="5" t="s">
        <v>457</v>
      </c>
    </row>
    <row r="8" spans="1:16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9" t="s">
        <v>1603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1604</v>
      </c>
      <c r="B18" s="24"/>
      <c r="C18" s="5" t="s">
        <v>466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1572</v>
      </c>
      <c r="B21" s="24"/>
      <c r="C21" s="5" t="s">
        <v>472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9" t="s">
        <v>1605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20.100000000000001" customHeight="1" x14ac:dyDescent="0.15">
      <c r="A28" s="24" t="s">
        <v>1604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641</v>
      </c>
      <c r="B29" s="24"/>
      <c r="C29" s="5" t="s">
        <v>472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9" t="s">
        <v>1606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 x14ac:dyDescent="0.15"/>
    <row r="33" spans="1:16" ht="45" customHeight="1" x14ac:dyDescent="0.15">
      <c r="A33" s="23" t="s">
        <v>586</v>
      </c>
      <c r="B33" s="23"/>
      <c r="C33" s="23" t="s">
        <v>36</v>
      </c>
      <c r="D33" s="23" t="s">
        <v>1599</v>
      </c>
      <c r="E33" s="23" t="s">
        <v>366</v>
      </c>
      <c r="F33" s="23"/>
      <c r="G33" s="23"/>
      <c r="H33" s="23"/>
      <c r="I33" s="23" t="s">
        <v>737</v>
      </c>
      <c r="J33" s="23"/>
      <c r="K33" s="23"/>
      <c r="L33" s="23"/>
      <c r="M33" s="23" t="s">
        <v>738</v>
      </c>
      <c r="N33" s="23"/>
      <c r="O33" s="23"/>
      <c r="P33" s="23"/>
    </row>
    <row r="34" spans="1:16" ht="45" customHeight="1" x14ac:dyDescent="0.15">
      <c r="A34" s="23"/>
      <c r="B34" s="30"/>
      <c r="C34" s="23"/>
      <c r="D34" s="23"/>
      <c r="E34" s="5" t="s">
        <v>701</v>
      </c>
      <c r="F34" s="5" t="s">
        <v>588</v>
      </c>
      <c r="G34" s="5" t="s">
        <v>1563</v>
      </c>
      <c r="H34" s="5" t="s">
        <v>589</v>
      </c>
      <c r="I34" s="5" t="s">
        <v>701</v>
      </c>
      <c r="J34" s="5" t="s">
        <v>588</v>
      </c>
      <c r="K34" s="5" t="s">
        <v>1563</v>
      </c>
      <c r="L34" s="5" t="s">
        <v>589</v>
      </c>
      <c r="M34" s="5" t="s">
        <v>701</v>
      </c>
      <c r="N34" s="5" t="s">
        <v>588</v>
      </c>
      <c r="O34" s="5" t="s">
        <v>1563</v>
      </c>
      <c r="P34" s="5" t="s">
        <v>589</v>
      </c>
    </row>
    <row r="35" spans="1:16" ht="20.100000000000001" customHeight="1" x14ac:dyDescent="0.15">
      <c r="A35" s="23" t="s">
        <v>271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394</v>
      </c>
      <c r="O35" s="5" t="s">
        <v>396</v>
      </c>
      <c r="P35" s="5" t="s">
        <v>424</v>
      </c>
    </row>
    <row r="36" spans="1:16" ht="20.100000000000001" customHeight="1" x14ac:dyDescent="0.15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 x14ac:dyDescent="0.15"/>
    <row r="38" spans="1:16" ht="45" customHeight="1" x14ac:dyDescent="0.15">
      <c r="A38" s="29" t="s">
        <v>727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 x14ac:dyDescent="0.15"/>
    <row r="40" spans="1:16" ht="45" customHeight="1" x14ac:dyDescent="0.15">
      <c r="A40" s="23" t="s">
        <v>35</v>
      </c>
      <c r="B40" s="23"/>
      <c r="C40" s="23" t="s">
        <v>596</v>
      </c>
      <c r="D40" s="23" t="s">
        <v>36</v>
      </c>
      <c r="E40" s="23" t="s">
        <v>39</v>
      </c>
      <c r="F40" s="23"/>
      <c r="G40" s="23"/>
    </row>
    <row r="41" spans="1:16" ht="45" customHeight="1" x14ac:dyDescent="0.15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16" ht="20.100000000000001" customHeight="1" x14ac:dyDescent="0.15">
      <c r="A42" s="23" t="s">
        <v>271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378</v>
      </c>
    </row>
    <row r="43" spans="1:16" ht="20.100000000000001" customHeight="1" x14ac:dyDescent="0.15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 x14ac:dyDescent="0.15"/>
    <row r="45" spans="1:16" ht="45" customHeight="1" x14ac:dyDescent="0.15">
      <c r="A45" s="29" t="s">
        <v>601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 x14ac:dyDescent="0.15"/>
    <row r="47" spans="1:16" ht="45" customHeight="1" x14ac:dyDescent="0.15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 x14ac:dyDescent="0.15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 x14ac:dyDescent="0.15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</row>
    <row r="50" spans="1:6" ht="20.100000000000001" customHeight="1" x14ac:dyDescent="0.15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B993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1607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449</v>
      </c>
    </row>
    <row r="4" spans="1:13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 x14ac:dyDescent="0.15">
      <c r="L5" s="12" t="s">
        <v>451</v>
      </c>
      <c r="M5" s="5" t="s">
        <v>452</v>
      </c>
    </row>
    <row r="6" spans="1:13" ht="30" customHeight="1" x14ac:dyDescent="0.15">
      <c r="L6" s="12" t="s">
        <v>453</v>
      </c>
      <c r="M6" s="5" t="s">
        <v>454</v>
      </c>
    </row>
    <row r="7" spans="1:13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456</v>
      </c>
      <c r="M7" s="5" t="s">
        <v>457</v>
      </c>
    </row>
    <row r="8" spans="1:13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9" t="s">
        <v>1608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20.100000000000001" customHeight="1" x14ac:dyDescent="0.15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 x14ac:dyDescent="0.15"/>
    <row r="18" spans="1:13" ht="45" customHeight="1" x14ac:dyDescent="0.15">
      <c r="A18" s="29" t="s">
        <v>1609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 x14ac:dyDescent="0.15"/>
    <row r="20" spans="1:13" ht="45" customHeight="1" x14ac:dyDescent="0.15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 x14ac:dyDescent="0.15">
      <c r="A21" s="23"/>
      <c r="B21" s="30"/>
      <c r="C21" s="23"/>
      <c r="D21" s="5" t="s">
        <v>366</v>
      </c>
      <c r="E21" s="5" t="s">
        <v>367</v>
      </c>
      <c r="F21" s="5" t="s">
        <v>368</v>
      </c>
    </row>
    <row r="22" spans="1:13" ht="20.100000000000001" customHeight="1" x14ac:dyDescent="0.15">
      <c r="A22" s="23" t="s">
        <v>271</v>
      </c>
      <c r="B22" s="23"/>
      <c r="C22" s="5" t="s">
        <v>374</v>
      </c>
      <c r="D22" s="5" t="s">
        <v>375</v>
      </c>
      <c r="E22" s="5" t="s">
        <v>376</v>
      </c>
      <c r="F22" s="5" t="s">
        <v>377</v>
      </c>
    </row>
    <row r="23" spans="1:13" ht="20.100000000000001" customHeight="1" x14ac:dyDescent="0.15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 x14ac:dyDescent="0.15"/>
    <row r="25" spans="1:13" ht="45" customHeight="1" x14ac:dyDescent="0.15">
      <c r="A25" s="29" t="s">
        <v>1610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 x14ac:dyDescent="0.15"/>
    <row r="27" spans="1:13" ht="45" customHeight="1" x14ac:dyDescent="0.15">
      <c r="A27" s="23" t="s">
        <v>1611</v>
      </c>
      <c r="B27" s="23"/>
      <c r="C27" s="23" t="s">
        <v>1612</v>
      </c>
      <c r="D27" s="23" t="s">
        <v>36</v>
      </c>
      <c r="E27" s="23" t="s">
        <v>366</v>
      </c>
      <c r="F27" s="23"/>
      <c r="G27" s="23"/>
      <c r="H27" s="23" t="s">
        <v>737</v>
      </c>
      <c r="I27" s="23"/>
      <c r="J27" s="23"/>
      <c r="K27" s="23" t="s">
        <v>738</v>
      </c>
      <c r="L27" s="23"/>
      <c r="M27" s="23"/>
    </row>
    <row r="28" spans="1:13" ht="45" customHeight="1" x14ac:dyDescent="0.15">
      <c r="A28" s="23"/>
      <c r="B28" s="30"/>
      <c r="C28" s="23"/>
      <c r="D28" s="23"/>
      <c r="E28" s="5" t="s">
        <v>1613</v>
      </c>
      <c r="F28" s="5" t="s">
        <v>1614</v>
      </c>
      <c r="G28" s="5" t="s">
        <v>589</v>
      </c>
      <c r="H28" s="5" t="s">
        <v>1613</v>
      </c>
      <c r="I28" s="5" t="s">
        <v>1614</v>
      </c>
      <c r="J28" s="5" t="s">
        <v>589</v>
      </c>
      <c r="K28" s="5" t="s">
        <v>1613</v>
      </c>
      <c r="L28" s="5" t="s">
        <v>1614</v>
      </c>
      <c r="M28" s="5" t="s">
        <v>589</v>
      </c>
    </row>
    <row r="29" spans="1:13" ht="20.100000000000001" customHeight="1" x14ac:dyDescent="0.15">
      <c r="A29" s="23" t="s">
        <v>271</v>
      </c>
      <c r="B29" s="23"/>
      <c r="C29" s="5" t="s">
        <v>374</v>
      </c>
      <c r="D29" s="5" t="s">
        <v>375</v>
      </c>
      <c r="E29" s="5" t="s">
        <v>376</v>
      </c>
      <c r="F29" s="5" t="s">
        <v>377</v>
      </c>
      <c r="G29" s="5" t="s">
        <v>378</v>
      </c>
      <c r="H29" s="5" t="s">
        <v>379</v>
      </c>
      <c r="I29" s="5" t="s">
        <v>380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 x14ac:dyDescent="0.15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 x14ac:dyDescent="0.15"/>
    <row r="32" spans="1:13" ht="45" customHeight="1" x14ac:dyDescent="0.15">
      <c r="A32" s="29" t="s">
        <v>727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 x14ac:dyDescent="0.15"/>
    <row r="34" spans="1:13" ht="45" customHeight="1" x14ac:dyDescent="0.15">
      <c r="A34" s="23" t="s">
        <v>35</v>
      </c>
      <c r="B34" s="23"/>
      <c r="C34" s="23" t="s">
        <v>596</v>
      </c>
      <c r="D34" s="23" t="s">
        <v>36</v>
      </c>
      <c r="E34" s="23" t="s">
        <v>39</v>
      </c>
      <c r="F34" s="23"/>
      <c r="G34" s="23"/>
    </row>
    <row r="35" spans="1:13" ht="45" customHeight="1" x14ac:dyDescent="0.15">
      <c r="A35" s="23"/>
      <c r="B35" s="30"/>
      <c r="C35" s="23"/>
      <c r="D35" s="23"/>
      <c r="E35" s="5" t="s">
        <v>366</v>
      </c>
      <c r="F35" s="5" t="s">
        <v>367</v>
      </c>
      <c r="G35" s="5" t="s">
        <v>368</v>
      </c>
    </row>
    <row r="36" spans="1:13" ht="20.100000000000001" customHeight="1" x14ac:dyDescent="0.15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</row>
    <row r="37" spans="1:13" ht="20.100000000000001" customHeight="1" x14ac:dyDescent="0.15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 x14ac:dyDescent="0.15"/>
    <row r="39" spans="1:13" ht="45" customHeight="1" x14ac:dyDescent="0.15">
      <c r="A39" s="29" t="s">
        <v>601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 x14ac:dyDescent="0.15"/>
    <row r="41" spans="1:13" ht="45" customHeight="1" x14ac:dyDescent="0.15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 x14ac:dyDescent="0.15">
      <c r="A42" s="23"/>
      <c r="B42" s="30"/>
      <c r="C42" s="23"/>
      <c r="D42" s="5" t="s">
        <v>366</v>
      </c>
      <c r="E42" s="5" t="s">
        <v>367</v>
      </c>
      <c r="F42" s="5" t="s">
        <v>368</v>
      </c>
    </row>
    <row r="43" spans="1:13" ht="20.100000000000001" customHeight="1" x14ac:dyDescent="0.15">
      <c r="A43" s="23" t="s">
        <v>271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</row>
    <row r="44" spans="1:13" ht="20.100000000000001" customHeight="1" x14ac:dyDescent="0.15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B99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1615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449</v>
      </c>
    </row>
    <row r="4" spans="1:12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 x14ac:dyDescent="0.15">
      <c r="K5" s="12" t="s">
        <v>451</v>
      </c>
      <c r="L5" s="5" t="s">
        <v>452</v>
      </c>
    </row>
    <row r="6" spans="1:12" ht="30" customHeight="1" x14ac:dyDescent="0.15">
      <c r="K6" s="12" t="s">
        <v>453</v>
      </c>
      <c r="L6" s="5" t="s">
        <v>454</v>
      </c>
    </row>
    <row r="7" spans="1:12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456</v>
      </c>
      <c r="L7" s="5" t="s">
        <v>457</v>
      </c>
    </row>
    <row r="8" spans="1:12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9" t="s">
        <v>1616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1617</v>
      </c>
      <c r="B18" s="24"/>
      <c r="C18" s="5" t="s">
        <v>466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1618</v>
      </c>
      <c r="B21" s="24"/>
      <c r="C21" s="5" t="s">
        <v>472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9" t="s">
        <v>1619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 x14ac:dyDescent="0.15">
      <c r="A28" s="24" t="s">
        <v>1620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1621</v>
      </c>
      <c r="B29" s="24"/>
      <c r="C29" s="5" t="s">
        <v>464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486</v>
      </c>
      <c r="B30" s="24"/>
      <c r="C30" s="5" t="s">
        <v>472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9" t="s">
        <v>1622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 x14ac:dyDescent="0.15"/>
    <row r="34" spans="1:12" ht="45" customHeight="1" x14ac:dyDescent="0.15">
      <c r="A34" s="23" t="s">
        <v>35</v>
      </c>
      <c r="B34" s="23"/>
      <c r="C34" s="23" t="s">
        <v>36</v>
      </c>
      <c r="D34" s="23" t="s">
        <v>366</v>
      </c>
      <c r="E34" s="23"/>
      <c r="F34" s="23"/>
      <c r="G34" s="23" t="s">
        <v>737</v>
      </c>
      <c r="H34" s="23"/>
      <c r="I34" s="23"/>
      <c r="J34" s="23" t="s">
        <v>738</v>
      </c>
      <c r="K34" s="23"/>
      <c r="L34" s="23"/>
    </row>
    <row r="35" spans="1:12" ht="45" customHeight="1" x14ac:dyDescent="0.15">
      <c r="A35" s="23"/>
      <c r="B35" s="30"/>
      <c r="C35" s="23"/>
      <c r="D35" s="5" t="s">
        <v>1613</v>
      </c>
      <c r="E35" s="5" t="s">
        <v>1614</v>
      </c>
      <c r="F35" s="5" t="s">
        <v>589</v>
      </c>
      <c r="G35" s="5" t="s">
        <v>1613</v>
      </c>
      <c r="H35" s="5" t="s">
        <v>1614</v>
      </c>
      <c r="I35" s="5" t="s">
        <v>589</v>
      </c>
      <c r="J35" s="5" t="s">
        <v>1613</v>
      </c>
      <c r="K35" s="5" t="s">
        <v>1614</v>
      </c>
      <c r="L35" s="5" t="s">
        <v>589</v>
      </c>
    </row>
    <row r="36" spans="1:12" ht="20.100000000000001" customHeight="1" x14ac:dyDescent="0.15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  <c r="H36" s="5" t="s">
        <v>379</v>
      </c>
      <c r="I36" s="5" t="s">
        <v>380</v>
      </c>
      <c r="J36" s="5" t="s">
        <v>381</v>
      </c>
      <c r="K36" s="5" t="s">
        <v>382</v>
      </c>
      <c r="L36" s="5" t="s">
        <v>383</v>
      </c>
    </row>
    <row r="37" spans="1:12" ht="20.100000000000001" customHeight="1" x14ac:dyDescent="0.15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 x14ac:dyDescent="0.15"/>
    <row r="39" spans="1:12" ht="45" customHeight="1" x14ac:dyDescent="0.15">
      <c r="A39" s="29" t="s">
        <v>1623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 x14ac:dyDescent="0.15"/>
    <row r="41" spans="1:12" ht="45" customHeight="1" x14ac:dyDescent="0.15">
      <c r="A41" s="23" t="s">
        <v>35</v>
      </c>
      <c r="B41" s="23"/>
      <c r="C41" s="23" t="s">
        <v>36</v>
      </c>
      <c r="D41" s="23" t="s">
        <v>366</v>
      </c>
      <c r="E41" s="23"/>
      <c r="F41" s="23"/>
      <c r="G41" s="23" t="s">
        <v>737</v>
      </c>
      <c r="H41" s="23"/>
      <c r="I41" s="23"/>
      <c r="J41" s="23" t="s">
        <v>738</v>
      </c>
      <c r="K41" s="23"/>
      <c r="L41" s="23"/>
    </row>
    <row r="42" spans="1:12" ht="45" customHeight="1" x14ac:dyDescent="0.15">
      <c r="A42" s="23"/>
      <c r="B42" s="30"/>
      <c r="C42" s="23"/>
      <c r="D42" s="5" t="s">
        <v>1613</v>
      </c>
      <c r="E42" s="5" t="s">
        <v>1614</v>
      </c>
      <c r="F42" s="5" t="s">
        <v>589</v>
      </c>
      <c r="G42" s="5" t="s">
        <v>1613</v>
      </c>
      <c r="H42" s="5" t="s">
        <v>1614</v>
      </c>
      <c r="I42" s="5" t="s">
        <v>589</v>
      </c>
      <c r="J42" s="5" t="s">
        <v>1613</v>
      </c>
      <c r="K42" s="5" t="s">
        <v>1614</v>
      </c>
      <c r="L42" s="5" t="s">
        <v>589</v>
      </c>
    </row>
    <row r="43" spans="1:12" ht="20.100000000000001" customHeight="1" x14ac:dyDescent="0.15">
      <c r="A43" s="23" t="s">
        <v>271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  <c r="G43" s="5" t="s">
        <v>378</v>
      </c>
      <c r="H43" s="5" t="s">
        <v>379</v>
      </c>
      <c r="I43" s="5" t="s">
        <v>380</v>
      </c>
      <c r="J43" s="5" t="s">
        <v>381</v>
      </c>
      <c r="K43" s="5" t="s">
        <v>382</v>
      </c>
      <c r="L43" s="5" t="s">
        <v>383</v>
      </c>
    </row>
    <row r="44" spans="1:12" ht="20.100000000000001" customHeight="1" x14ac:dyDescent="0.15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 x14ac:dyDescent="0.15"/>
    <row r="46" spans="1:12" ht="45" customHeight="1" x14ac:dyDescent="0.15">
      <c r="A46" s="29" t="s">
        <v>727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 x14ac:dyDescent="0.15"/>
    <row r="48" spans="1:12" ht="45" customHeight="1" x14ac:dyDescent="0.15">
      <c r="A48" s="23" t="s">
        <v>35</v>
      </c>
      <c r="B48" s="23"/>
      <c r="C48" s="23" t="s">
        <v>596</v>
      </c>
      <c r="D48" s="23" t="s">
        <v>36</v>
      </c>
      <c r="E48" s="23" t="s">
        <v>39</v>
      </c>
      <c r="F48" s="23"/>
      <c r="G48" s="23"/>
    </row>
    <row r="49" spans="1:12" ht="45" customHeight="1" x14ac:dyDescent="0.15">
      <c r="A49" s="23"/>
      <c r="B49" s="30"/>
      <c r="C49" s="23"/>
      <c r="D49" s="23"/>
      <c r="E49" s="5" t="s">
        <v>366</v>
      </c>
      <c r="F49" s="5" t="s">
        <v>367</v>
      </c>
      <c r="G49" s="5" t="s">
        <v>368</v>
      </c>
    </row>
    <row r="50" spans="1:12" ht="20.100000000000001" customHeight="1" x14ac:dyDescent="0.15">
      <c r="A50" s="23" t="s">
        <v>271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  <c r="G50" s="5" t="s">
        <v>378</v>
      </c>
    </row>
    <row r="51" spans="1:12" ht="20.100000000000001" customHeight="1" x14ac:dyDescent="0.15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 x14ac:dyDescent="0.15"/>
    <row r="53" spans="1:12" ht="45" customHeight="1" x14ac:dyDescent="0.15">
      <c r="A53" s="29" t="s">
        <v>601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 x14ac:dyDescent="0.15"/>
    <row r="55" spans="1:12" ht="45" customHeight="1" x14ac:dyDescent="0.15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 x14ac:dyDescent="0.15">
      <c r="A56" s="23"/>
      <c r="B56" s="30"/>
      <c r="C56" s="23"/>
      <c r="D56" s="5" t="s">
        <v>366</v>
      </c>
      <c r="E56" s="5" t="s">
        <v>367</v>
      </c>
      <c r="F56" s="5" t="s">
        <v>368</v>
      </c>
    </row>
    <row r="57" spans="1:12" ht="20.100000000000001" customHeight="1" x14ac:dyDescent="0.15">
      <c r="A57" s="23" t="s">
        <v>271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</row>
    <row r="58" spans="1:12" ht="20.100000000000001" customHeight="1" x14ac:dyDescent="0.15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B99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1624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449</v>
      </c>
    </row>
    <row r="4" spans="1:15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 x14ac:dyDescent="0.15">
      <c r="N5" s="12" t="s">
        <v>451</v>
      </c>
      <c r="O5" s="5" t="s">
        <v>452</v>
      </c>
    </row>
    <row r="6" spans="1:15" ht="30" customHeight="1" x14ac:dyDescent="0.15">
      <c r="N6" s="12" t="s">
        <v>453</v>
      </c>
      <c r="O6" s="5" t="s">
        <v>454</v>
      </c>
    </row>
    <row r="7" spans="1:15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456</v>
      </c>
      <c r="O7" s="5" t="s">
        <v>457</v>
      </c>
    </row>
    <row r="8" spans="1:15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9" t="s">
        <v>1625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1626</v>
      </c>
      <c r="B18" s="24"/>
      <c r="C18" s="5" t="s">
        <v>466</v>
      </c>
      <c r="D18" s="8">
        <v>148274</v>
      </c>
      <c r="E18" s="8">
        <v>148194.49</v>
      </c>
      <c r="F18" s="8">
        <v>148194.49</v>
      </c>
    </row>
    <row r="19" spans="1:15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1627</v>
      </c>
      <c r="B21" s="24"/>
      <c r="C21" s="5" t="s">
        <v>472</v>
      </c>
      <c r="D21" s="8">
        <f>D16-D17+D18-D19-D20</f>
        <v>148274</v>
      </c>
      <c r="E21" s="8">
        <f>E16-E17+E18-E19-E20</f>
        <v>148194.49</v>
      </c>
      <c r="F21" s="8">
        <f>F16-F17+F18-F19-F20</f>
        <v>148194.49</v>
      </c>
    </row>
    <row r="22" spans="1:15" ht="9.9499999999999993" customHeight="1" x14ac:dyDescent="0.15"/>
    <row r="23" spans="1:15" ht="45" customHeight="1" x14ac:dyDescent="0.15">
      <c r="A23" s="29" t="s">
        <v>1628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20.100000000000001" customHeight="1" x14ac:dyDescent="0.15">
      <c r="A28" s="24" t="s">
        <v>1629</v>
      </c>
      <c r="B28" s="24"/>
      <c r="C28" s="5" t="s">
        <v>44</v>
      </c>
      <c r="D28" s="8">
        <v>21635</v>
      </c>
      <c r="E28" s="8">
        <v>21555.5</v>
      </c>
      <c r="F28" s="8">
        <v>21555.5</v>
      </c>
    </row>
    <row r="29" spans="1:15" ht="20.100000000000001" customHeight="1" x14ac:dyDescent="0.15">
      <c r="A29" s="24" t="s">
        <v>1630</v>
      </c>
      <c r="B29" s="24"/>
      <c r="C29" s="5" t="s">
        <v>47</v>
      </c>
      <c r="D29" s="8">
        <v>126639</v>
      </c>
      <c r="E29" s="8">
        <v>126638.99</v>
      </c>
      <c r="F29" s="8">
        <v>126638.99</v>
      </c>
    </row>
    <row r="30" spans="1:15" ht="20.100000000000001" customHeight="1" x14ac:dyDescent="0.15">
      <c r="A30" s="24" t="s">
        <v>484</v>
      </c>
      <c r="B30" s="24"/>
      <c r="C30" s="5" t="s">
        <v>477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486</v>
      </c>
      <c r="B31" s="24"/>
      <c r="C31" s="5" t="s">
        <v>472</v>
      </c>
      <c r="D31" s="8">
        <f>SUM(D28:D30)</f>
        <v>148274</v>
      </c>
      <c r="E31" s="8">
        <f>SUM(E28:E30)</f>
        <v>148194.49</v>
      </c>
      <c r="F31" s="8">
        <f>SUM(F28:F30)</f>
        <v>148194.49</v>
      </c>
    </row>
    <row r="32" spans="1:15" ht="9.9499999999999993" customHeight="1" x14ac:dyDescent="0.15"/>
    <row r="33" spans="1:15" ht="45" customHeight="1" x14ac:dyDescent="0.15">
      <c r="A33" s="29" t="s">
        <v>1631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 x14ac:dyDescent="0.15"/>
    <row r="35" spans="1:15" ht="45" customHeight="1" x14ac:dyDescent="0.15">
      <c r="A35" s="23" t="s">
        <v>1632</v>
      </c>
      <c r="B35" s="23"/>
      <c r="C35" s="23" t="s">
        <v>36</v>
      </c>
      <c r="D35" s="23" t="s">
        <v>39</v>
      </c>
      <c r="E35" s="23"/>
      <c r="F35" s="23"/>
    </row>
    <row r="36" spans="1:15" ht="45" customHeight="1" x14ac:dyDescent="0.15">
      <c r="A36" s="23"/>
      <c r="B36" s="30"/>
      <c r="C36" s="23"/>
      <c r="D36" s="5" t="s">
        <v>366</v>
      </c>
      <c r="E36" s="5" t="s">
        <v>367</v>
      </c>
      <c r="F36" s="5" t="s">
        <v>368</v>
      </c>
    </row>
    <row r="37" spans="1:15" ht="20.100000000000001" customHeight="1" x14ac:dyDescent="0.15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</row>
    <row r="38" spans="1:15" ht="20.100000000000001" customHeight="1" x14ac:dyDescent="0.15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 x14ac:dyDescent="0.15"/>
    <row r="40" spans="1:15" ht="45" customHeight="1" x14ac:dyDescent="0.15">
      <c r="A40" s="29" t="s">
        <v>1633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 x14ac:dyDescent="0.15">
      <c r="A41" s="29" t="s">
        <v>1634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 x14ac:dyDescent="0.15"/>
    <row r="43" spans="1:15" ht="45" customHeight="1" x14ac:dyDescent="0.15">
      <c r="A43" s="23" t="s">
        <v>1632</v>
      </c>
      <c r="B43" s="23"/>
      <c r="C43" s="23" t="s">
        <v>1635</v>
      </c>
      <c r="D43" s="23"/>
      <c r="E43" s="23" t="s">
        <v>1636</v>
      </c>
      <c r="F43" s="23"/>
      <c r="G43" s="23" t="s">
        <v>1637</v>
      </c>
      <c r="H43" s="23" t="s">
        <v>1638</v>
      </c>
      <c r="I43" s="23" t="s">
        <v>1639</v>
      </c>
      <c r="J43" s="23" t="s">
        <v>1640</v>
      </c>
      <c r="K43" s="23" t="s">
        <v>1641</v>
      </c>
      <c r="L43" s="23"/>
      <c r="M43" s="23" t="s">
        <v>1642</v>
      </c>
      <c r="N43" s="23" t="s">
        <v>36</v>
      </c>
      <c r="O43" s="23" t="s">
        <v>1643</v>
      </c>
    </row>
    <row r="44" spans="1:15" ht="45" customHeight="1" x14ac:dyDescent="0.15">
      <c r="A44" s="23"/>
      <c r="B44" s="30"/>
      <c r="C44" s="5" t="s">
        <v>719</v>
      </c>
      <c r="D44" s="5" t="s">
        <v>1644</v>
      </c>
      <c r="E44" s="5" t="s">
        <v>1645</v>
      </c>
      <c r="F44" s="5" t="s">
        <v>1646</v>
      </c>
      <c r="G44" s="23"/>
      <c r="H44" s="23"/>
      <c r="I44" s="23"/>
      <c r="J44" s="23"/>
      <c r="K44" s="5" t="s">
        <v>1645</v>
      </c>
      <c r="L44" s="5" t="s">
        <v>589</v>
      </c>
      <c r="M44" s="23"/>
      <c r="N44" s="23"/>
      <c r="O44" s="23"/>
    </row>
    <row r="45" spans="1:15" ht="20.100000000000001" customHeight="1" x14ac:dyDescent="0.15">
      <c r="A45" s="23" t="s">
        <v>271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394</v>
      </c>
      <c r="O45" s="5" t="s">
        <v>396</v>
      </c>
    </row>
    <row r="46" spans="1:15" x14ac:dyDescent="0.15">
      <c r="A46" s="24"/>
      <c r="B46" s="24"/>
      <c r="C46" s="8">
        <v>93584.09</v>
      </c>
      <c r="D46" s="8">
        <v>0</v>
      </c>
      <c r="E46" s="5"/>
      <c r="F46" s="8">
        <v>0</v>
      </c>
      <c r="G46" s="8">
        <v>93584.09</v>
      </c>
      <c r="H46" s="5"/>
      <c r="I46" s="8">
        <v>2.2000000000000002</v>
      </c>
      <c r="J46" s="8">
        <v>2058.85</v>
      </c>
      <c r="K46" s="5"/>
      <c r="L46" s="8">
        <v>0</v>
      </c>
      <c r="M46" s="8">
        <v>0</v>
      </c>
      <c r="N46" s="5" t="s">
        <v>44</v>
      </c>
      <c r="O46" s="8">
        <v>2058.85</v>
      </c>
    </row>
    <row r="47" spans="1:15" x14ac:dyDescent="0.15">
      <c r="A47" s="24"/>
      <c r="B47" s="24"/>
      <c r="C47" s="8">
        <v>886211.36</v>
      </c>
      <c r="D47" s="8">
        <v>0</v>
      </c>
      <c r="E47" s="5"/>
      <c r="F47" s="8">
        <v>0</v>
      </c>
      <c r="G47" s="8">
        <v>886211.36</v>
      </c>
      <c r="H47" s="5"/>
      <c r="I47" s="8">
        <v>2.2000000000000002</v>
      </c>
      <c r="J47" s="8">
        <v>18814.46</v>
      </c>
      <c r="K47" s="5"/>
      <c r="L47" s="8">
        <v>0</v>
      </c>
      <c r="M47" s="8">
        <v>0</v>
      </c>
      <c r="N47" s="5" t="s">
        <v>47</v>
      </c>
      <c r="O47" s="8">
        <v>18814.46</v>
      </c>
    </row>
    <row r="48" spans="1:15" x14ac:dyDescent="0.15">
      <c r="A48" s="24"/>
      <c r="B48" s="24"/>
      <c r="C48" s="8">
        <v>34622.269999999997</v>
      </c>
      <c r="D48" s="8">
        <v>0</v>
      </c>
      <c r="E48" s="5"/>
      <c r="F48" s="8">
        <v>0</v>
      </c>
      <c r="G48" s="8">
        <v>34622.269999999997</v>
      </c>
      <c r="H48" s="5"/>
      <c r="I48" s="8">
        <v>2.2000000000000002</v>
      </c>
      <c r="J48" s="8">
        <v>761.69</v>
      </c>
      <c r="K48" s="5"/>
      <c r="L48" s="8">
        <v>0</v>
      </c>
      <c r="M48" s="8">
        <v>0</v>
      </c>
      <c r="N48" s="5" t="s">
        <v>477</v>
      </c>
      <c r="O48" s="8">
        <v>761.69</v>
      </c>
    </row>
    <row r="49" spans="1:15" ht="50.1" customHeight="1" x14ac:dyDescent="0.15">
      <c r="A49" s="24" t="s">
        <v>486</v>
      </c>
      <c r="B49" s="24"/>
      <c r="C49" s="8">
        <f>SUM(C46:C48)</f>
        <v>1014417.72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1014417.72</v>
      </c>
      <c r="H49" s="5" t="s">
        <v>53</v>
      </c>
      <c r="I49" s="8">
        <f>SUM(I46:I48)</f>
        <v>6.6000000000000005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472</v>
      </c>
      <c r="O49" s="8">
        <f>SUM(O46:O48)</f>
        <v>21634.999999999996</v>
      </c>
    </row>
    <row r="50" spans="1:15" ht="9.9499999999999993" customHeight="1" x14ac:dyDescent="0.15"/>
    <row r="51" spans="1:15" ht="45" customHeight="1" x14ac:dyDescent="0.15">
      <c r="A51" s="29" t="s">
        <v>1647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 x14ac:dyDescent="0.15"/>
    <row r="53" spans="1:15" ht="45" customHeight="1" x14ac:dyDescent="0.15">
      <c r="A53" s="23" t="s">
        <v>1632</v>
      </c>
      <c r="B53" s="23"/>
      <c r="C53" s="23" t="s">
        <v>1635</v>
      </c>
      <c r="D53" s="23"/>
      <c r="E53" s="23" t="s">
        <v>1636</v>
      </c>
      <c r="F53" s="23"/>
      <c r="G53" s="23" t="s">
        <v>1637</v>
      </c>
      <c r="H53" s="23" t="s">
        <v>1638</v>
      </c>
      <c r="I53" s="23" t="s">
        <v>1639</v>
      </c>
      <c r="J53" s="23" t="s">
        <v>1640</v>
      </c>
      <c r="K53" s="23" t="s">
        <v>1641</v>
      </c>
      <c r="L53" s="23"/>
      <c r="M53" s="23" t="s">
        <v>1642</v>
      </c>
      <c r="N53" s="23" t="s">
        <v>36</v>
      </c>
      <c r="O53" s="23" t="s">
        <v>1643</v>
      </c>
    </row>
    <row r="54" spans="1:15" ht="45" customHeight="1" x14ac:dyDescent="0.15">
      <c r="A54" s="23"/>
      <c r="B54" s="30"/>
      <c r="C54" s="5" t="s">
        <v>719</v>
      </c>
      <c r="D54" s="5" t="s">
        <v>1644</v>
      </c>
      <c r="E54" s="5" t="s">
        <v>1645</v>
      </c>
      <c r="F54" s="5" t="s">
        <v>1646</v>
      </c>
      <c r="G54" s="23"/>
      <c r="H54" s="23"/>
      <c r="I54" s="23"/>
      <c r="J54" s="23"/>
      <c r="K54" s="5" t="s">
        <v>1645</v>
      </c>
      <c r="L54" s="5" t="s">
        <v>589</v>
      </c>
      <c r="M54" s="23"/>
      <c r="N54" s="23"/>
      <c r="O54" s="23"/>
    </row>
    <row r="55" spans="1:15" ht="20.100000000000001" customHeight="1" x14ac:dyDescent="0.15">
      <c r="A55" s="23" t="s">
        <v>271</v>
      </c>
      <c r="B55" s="23"/>
      <c r="C55" s="5" t="s">
        <v>374</v>
      </c>
      <c r="D55" s="5" t="s">
        <v>375</v>
      </c>
      <c r="E55" s="5" t="s">
        <v>376</v>
      </c>
      <c r="F55" s="5" t="s">
        <v>377</v>
      </c>
      <c r="G55" s="5" t="s">
        <v>378</v>
      </c>
      <c r="H55" s="5" t="s">
        <v>379</v>
      </c>
      <c r="I55" s="5" t="s">
        <v>380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394</v>
      </c>
      <c r="O55" s="5" t="s">
        <v>396</v>
      </c>
    </row>
    <row r="56" spans="1:15" x14ac:dyDescent="0.15">
      <c r="A56" s="24"/>
      <c r="B56" s="24"/>
      <c r="C56" s="8">
        <v>93584.09</v>
      </c>
      <c r="D56" s="8">
        <v>0</v>
      </c>
      <c r="E56" s="5"/>
      <c r="F56" s="8">
        <v>0</v>
      </c>
      <c r="G56" s="8">
        <v>93584.09</v>
      </c>
      <c r="H56" s="5"/>
      <c r="I56" s="8">
        <v>2.2000000000000002</v>
      </c>
      <c r="J56" s="8">
        <v>2058.85</v>
      </c>
      <c r="K56" s="5"/>
      <c r="L56" s="8">
        <v>0</v>
      </c>
      <c r="M56" s="8">
        <v>0</v>
      </c>
      <c r="N56" s="5" t="s">
        <v>44</v>
      </c>
      <c r="O56" s="8">
        <v>2058.85</v>
      </c>
    </row>
    <row r="57" spans="1:15" x14ac:dyDescent="0.15">
      <c r="A57" s="24"/>
      <c r="B57" s="24"/>
      <c r="C57" s="8">
        <v>886211.36</v>
      </c>
      <c r="D57" s="8">
        <v>0</v>
      </c>
      <c r="E57" s="5"/>
      <c r="F57" s="8">
        <v>0</v>
      </c>
      <c r="G57" s="8">
        <v>886211.36</v>
      </c>
      <c r="H57" s="5"/>
      <c r="I57" s="8">
        <v>2.2000000000000002</v>
      </c>
      <c r="J57" s="8">
        <v>18814.46</v>
      </c>
      <c r="K57" s="5"/>
      <c r="L57" s="8">
        <v>0</v>
      </c>
      <c r="M57" s="8">
        <v>0</v>
      </c>
      <c r="N57" s="5" t="s">
        <v>47</v>
      </c>
      <c r="O57" s="8">
        <v>18814.46</v>
      </c>
    </row>
    <row r="58" spans="1:15" x14ac:dyDescent="0.15">
      <c r="A58" s="24"/>
      <c r="B58" s="24"/>
      <c r="C58" s="8">
        <v>31008.639999999999</v>
      </c>
      <c r="D58" s="8">
        <v>0</v>
      </c>
      <c r="E58" s="5"/>
      <c r="F58" s="8">
        <v>0</v>
      </c>
      <c r="G58" s="8">
        <v>31008.639999999999</v>
      </c>
      <c r="H58" s="5"/>
      <c r="I58" s="8">
        <v>2.2000000000000002</v>
      </c>
      <c r="J58" s="8">
        <v>682.19</v>
      </c>
      <c r="K58" s="5"/>
      <c r="L58" s="8">
        <v>0</v>
      </c>
      <c r="M58" s="8">
        <v>0</v>
      </c>
      <c r="N58" s="5" t="s">
        <v>477</v>
      </c>
      <c r="O58" s="8">
        <v>682.19</v>
      </c>
    </row>
    <row r="59" spans="1:15" ht="50.1" customHeight="1" x14ac:dyDescent="0.15">
      <c r="A59" s="24" t="s">
        <v>486</v>
      </c>
      <c r="B59" s="24"/>
      <c r="C59" s="8">
        <f>SUM(C56:C58)</f>
        <v>1010804.09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1010804.09</v>
      </c>
      <c r="H59" s="5" t="s">
        <v>53</v>
      </c>
      <c r="I59" s="8">
        <f>SUM(I56:I58)</f>
        <v>6.6000000000000005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472</v>
      </c>
      <c r="O59" s="8">
        <f>SUM(O56:O58)</f>
        <v>21555.499999999996</v>
      </c>
    </row>
    <row r="60" spans="1:15" ht="9.9499999999999993" customHeight="1" x14ac:dyDescent="0.15"/>
    <row r="61" spans="1:15" ht="45" customHeight="1" x14ac:dyDescent="0.15">
      <c r="A61" s="29" t="s">
        <v>1648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 x14ac:dyDescent="0.15"/>
    <row r="63" spans="1:15" ht="45" customHeight="1" x14ac:dyDescent="0.15">
      <c r="A63" s="23" t="s">
        <v>1632</v>
      </c>
      <c r="B63" s="23"/>
      <c r="C63" s="23" t="s">
        <v>1635</v>
      </c>
      <c r="D63" s="23"/>
      <c r="E63" s="23" t="s">
        <v>1636</v>
      </c>
      <c r="F63" s="23"/>
      <c r="G63" s="23" t="s">
        <v>1637</v>
      </c>
      <c r="H63" s="23" t="s">
        <v>1638</v>
      </c>
      <c r="I63" s="23" t="s">
        <v>1639</v>
      </c>
      <c r="J63" s="23" t="s">
        <v>1640</v>
      </c>
      <c r="K63" s="23" t="s">
        <v>1641</v>
      </c>
      <c r="L63" s="23"/>
      <c r="M63" s="23" t="s">
        <v>1642</v>
      </c>
      <c r="N63" s="23" t="s">
        <v>36</v>
      </c>
      <c r="O63" s="23" t="s">
        <v>1643</v>
      </c>
    </row>
    <row r="64" spans="1:15" ht="45" customHeight="1" x14ac:dyDescent="0.15">
      <c r="A64" s="23"/>
      <c r="B64" s="30"/>
      <c r="C64" s="5" t="s">
        <v>719</v>
      </c>
      <c r="D64" s="5" t="s">
        <v>1644</v>
      </c>
      <c r="E64" s="5" t="s">
        <v>1645</v>
      </c>
      <c r="F64" s="5" t="s">
        <v>1646</v>
      </c>
      <c r="G64" s="23"/>
      <c r="H64" s="23"/>
      <c r="I64" s="23"/>
      <c r="J64" s="23"/>
      <c r="K64" s="5" t="s">
        <v>1645</v>
      </c>
      <c r="L64" s="5" t="s">
        <v>589</v>
      </c>
      <c r="M64" s="23"/>
      <c r="N64" s="23"/>
      <c r="O64" s="23"/>
    </row>
    <row r="65" spans="1:15" ht="20.100000000000001" customHeight="1" x14ac:dyDescent="0.15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  <c r="G65" s="5" t="s">
        <v>378</v>
      </c>
      <c r="H65" s="5" t="s">
        <v>379</v>
      </c>
      <c r="I65" s="5" t="s">
        <v>380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394</v>
      </c>
      <c r="O65" s="5" t="s">
        <v>396</v>
      </c>
    </row>
    <row r="66" spans="1:15" x14ac:dyDescent="0.15">
      <c r="A66" s="24"/>
      <c r="B66" s="24"/>
      <c r="C66" s="8">
        <v>93584.09</v>
      </c>
      <c r="D66" s="8">
        <v>0</v>
      </c>
      <c r="E66" s="5"/>
      <c r="F66" s="8">
        <v>0</v>
      </c>
      <c r="G66" s="8">
        <v>93584.09</v>
      </c>
      <c r="H66" s="5"/>
      <c r="I66" s="8">
        <v>2.2000000000000002</v>
      </c>
      <c r="J66" s="8">
        <v>2058.85</v>
      </c>
      <c r="K66" s="5"/>
      <c r="L66" s="8">
        <v>0</v>
      </c>
      <c r="M66" s="8">
        <v>0</v>
      </c>
      <c r="N66" s="5" t="s">
        <v>44</v>
      </c>
      <c r="O66" s="8">
        <v>2058.85</v>
      </c>
    </row>
    <row r="67" spans="1:15" x14ac:dyDescent="0.15">
      <c r="A67" s="24"/>
      <c r="B67" s="24"/>
      <c r="C67" s="8">
        <v>886211.36</v>
      </c>
      <c r="D67" s="8">
        <v>0</v>
      </c>
      <c r="E67" s="5"/>
      <c r="F67" s="8">
        <v>0</v>
      </c>
      <c r="G67" s="8">
        <v>886211.36</v>
      </c>
      <c r="H67" s="5"/>
      <c r="I67" s="8">
        <v>2.2000000000000002</v>
      </c>
      <c r="J67" s="8">
        <v>18814.46</v>
      </c>
      <c r="K67" s="5"/>
      <c r="L67" s="8">
        <v>0</v>
      </c>
      <c r="M67" s="8">
        <v>0</v>
      </c>
      <c r="N67" s="5" t="s">
        <v>47</v>
      </c>
      <c r="O67" s="8">
        <v>18814.46</v>
      </c>
    </row>
    <row r="68" spans="1:15" x14ac:dyDescent="0.15">
      <c r="A68" s="24"/>
      <c r="B68" s="24"/>
      <c r="C68" s="8">
        <v>31008.639999999999</v>
      </c>
      <c r="D68" s="8">
        <v>0</v>
      </c>
      <c r="E68" s="5"/>
      <c r="F68" s="8">
        <v>0</v>
      </c>
      <c r="G68" s="8">
        <v>31008.639999999999</v>
      </c>
      <c r="H68" s="5"/>
      <c r="I68" s="8">
        <v>2.2000000000000002</v>
      </c>
      <c r="J68" s="8">
        <v>682.19</v>
      </c>
      <c r="K68" s="5"/>
      <c r="L68" s="8">
        <v>0</v>
      </c>
      <c r="M68" s="8">
        <v>0</v>
      </c>
      <c r="N68" s="5" t="s">
        <v>477</v>
      </c>
      <c r="O68" s="8">
        <v>682.19</v>
      </c>
    </row>
    <row r="69" spans="1:15" ht="50.1" customHeight="1" x14ac:dyDescent="0.15">
      <c r="A69" s="24" t="s">
        <v>486</v>
      </c>
      <c r="B69" s="24"/>
      <c r="C69" s="8">
        <f>SUM(C66:C68)</f>
        <v>1010804.09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1010804.09</v>
      </c>
      <c r="H69" s="5" t="s">
        <v>53</v>
      </c>
      <c r="I69" s="8">
        <f>SUM(I66:I68)</f>
        <v>6.6000000000000005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472</v>
      </c>
      <c r="O69" s="8">
        <f>SUM(O66:O68)</f>
        <v>21555.499999999996</v>
      </c>
    </row>
    <row r="70" spans="1:15" ht="9.9499999999999993" customHeight="1" x14ac:dyDescent="0.15"/>
    <row r="71" spans="1:15" ht="45" customHeight="1" x14ac:dyDescent="0.15">
      <c r="A71" s="29" t="s">
        <v>1649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 x14ac:dyDescent="0.15"/>
    <row r="73" spans="1:15" ht="45" customHeight="1" x14ac:dyDescent="0.15">
      <c r="A73" s="23" t="s">
        <v>1650</v>
      </c>
      <c r="B73" s="23"/>
      <c r="C73" s="23" t="s">
        <v>1651</v>
      </c>
      <c r="D73" s="23" t="s">
        <v>36</v>
      </c>
      <c r="E73" s="23" t="s">
        <v>39</v>
      </c>
      <c r="F73" s="23"/>
      <c r="G73" s="23"/>
    </row>
    <row r="74" spans="1:15" ht="45" customHeight="1" x14ac:dyDescent="0.15">
      <c r="A74" s="23"/>
      <c r="B74" s="30"/>
      <c r="C74" s="23"/>
      <c r="D74" s="23"/>
      <c r="E74" s="5" t="s">
        <v>366</v>
      </c>
      <c r="F74" s="5" t="s">
        <v>367</v>
      </c>
      <c r="G74" s="5" t="s">
        <v>368</v>
      </c>
    </row>
    <row r="75" spans="1:15" ht="20.100000000000001" customHeight="1" x14ac:dyDescent="0.15">
      <c r="A75" s="23" t="s">
        <v>271</v>
      </c>
      <c r="B75" s="23"/>
      <c r="C75" s="5" t="s">
        <v>374</v>
      </c>
      <c r="D75" s="5" t="s">
        <v>375</v>
      </c>
      <c r="E75" s="5" t="s">
        <v>376</v>
      </c>
      <c r="F75" s="5" t="s">
        <v>377</v>
      </c>
      <c r="G75" s="5" t="s">
        <v>378</v>
      </c>
    </row>
    <row r="76" spans="1:15" x14ac:dyDescent="0.15">
      <c r="A76" s="24"/>
      <c r="B76" s="24"/>
      <c r="C76" s="6"/>
      <c r="D76" s="5" t="s">
        <v>44</v>
      </c>
      <c r="E76" s="8">
        <v>126639</v>
      </c>
      <c r="F76" s="8">
        <v>126638.99</v>
      </c>
      <c r="G76" s="8">
        <v>126638.99</v>
      </c>
    </row>
    <row r="77" spans="1:15" ht="50.1" customHeight="1" x14ac:dyDescent="0.15">
      <c r="C77" s="12" t="s">
        <v>486</v>
      </c>
      <c r="D77" s="5" t="s">
        <v>472</v>
      </c>
      <c r="E77" s="8">
        <f>SUM(E76:E76)</f>
        <v>126639</v>
      </c>
      <c r="F77" s="8">
        <f>SUM(F76:F76)</f>
        <v>126638.99</v>
      </c>
      <c r="G77" s="8">
        <f>SUM(G76:G76)</f>
        <v>126638.99</v>
      </c>
    </row>
    <row r="78" spans="1:15" ht="9.9499999999999993" customHeight="1" x14ac:dyDescent="0.15"/>
    <row r="79" spans="1:15" ht="45" customHeight="1" x14ac:dyDescent="0.15">
      <c r="A79" s="29" t="s">
        <v>1652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 x14ac:dyDescent="0.15"/>
    <row r="81" spans="1:15" ht="45" customHeight="1" x14ac:dyDescent="0.15">
      <c r="A81" s="23" t="s">
        <v>1650</v>
      </c>
      <c r="B81" s="23"/>
      <c r="C81" s="23" t="s">
        <v>1651</v>
      </c>
      <c r="D81" s="23" t="s">
        <v>1653</v>
      </c>
      <c r="E81" s="23" t="s">
        <v>1654</v>
      </c>
      <c r="F81" s="23" t="s">
        <v>1655</v>
      </c>
      <c r="G81" s="23" t="s">
        <v>1656</v>
      </c>
      <c r="H81" s="23"/>
      <c r="I81" s="23" t="s">
        <v>1657</v>
      </c>
      <c r="J81" s="23" t="s">
        <v>1639</v>
      </c>
      <c r="K81" s="23" t="s">
        <v>1658</v>
      </c>
      <c r="L81" s="23" t="s">
        <v>1659</v>
      </c>
      <c r="M81" s="23" t="s">
        <v>1660</v>
      </c>
    </row>
    <row r="82" spans="1:15" ht="45" customHeight="1" x14ac:dyDescent="0.15">
      <c r="A82" s="23"/>
      <c r="B82" s="30"/>
      <c r="C82" s="23"/>
      <c r="D82" s="23"/>
      <c r="E82" s="23"/>
      <c r="F82" s="23"/>
      <c r="G82" s="5" t="s">
        <v>1645</v>
      </c>
      <c r="H82" s="5" t="s">
        <v>589</v>
      </c>
      <c r="I82" s="23"/>
      <c r="J82" s="23"/>
      <c r="K82" s="23"/>
      <c r="L82" s="23"/>
      <c r="M82" s="23"/>
    </row>
    <row r="83" spans="1:15" ht="20.100000000000001" customHeight="1" x14ac:dyDescent="0.15">
      <c r="A83" s="23" t="s">
        <v>271</v>
      </c>
      <c r="B83" s="23"/>
      <c r="C83" s="5" t="s">
        <v>374</v>
      </c>
      <c r="D83" s="5" t="s">
        <v>375</v>
      </c>
      <c r="E83" s="5" t="s">
        <v>376</v>
      </c>
      <c r="F83" s="5" t="s">
        <v>377</v>
      </c>
      <c r="G83" s="5" t="s">
        <v>378</v>
      </c>
      <c r="H83" s="5" t="s">
        <v>379</v>
      </c>
      <c r="I83" s="5" t="s">
        <v>380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 x14ac:dyDescent="0.15">
      <c r="A84" s="24"/>
      <c r="B84" s="24"/>
      <c r="C84" s="5"/>
      <c r="D84" s="5"/>
      <c r="E84" s="8">
        <v>7636394</v>
      </c>
      <c r="F84" s="8">
        <v>1</v>
      </c>
      <c r="G84" s="5"/>
      <c r="H84" s="8">
        <v>0</v>
      </c>
      <c r="I84" s="8">
        <v>7636394</v>
      </c>
      <c r="J84" s="5" t="s">
        <v>1661</v>
      </c>
      <c r="K84" s="8">
        <v>12</v>
      </c>
      <c r="L84" s="8">
        <v>1</v>
      </c>
      <c r="M84" s="8">
        <v>110537.94</v>
      </c>
    </row>
    <row r="85" spans="1:15" x14ac:dyDescent="0.15">
      <c r="A85" s="24"/>
      <c r="B85" s="24"/>
      <c r="C85" s="5"/>
      <c r="D85" s="5"/>
      <c r="E85" s="8">
        <v>806206</v>
      </c>
      <c r="F85" s="8">
        <v>1</v>
      </c>
      <c r="G85" s="5"/>
      <c r="H85" s="8">
        <v>0</v>
      </c>
      <c r="I85" s="8">
        <v>806206</v>
      </c>
      <c r="J85" s="5" t="s">
        <v>1661</v>
      </c>
      <c r="K85" s="8">
        <v>12</v>
      </c>
      <c r="L85" s="8">
        <v>1</v>
      </c>
      <c r="M85" s="8">
        <v>12093.09</v>
      </c>
    </row>
    <row r="86" spans="1:15" x14ac:dyDescent="0.15">
      <c r="A86" s="24"/>
      <c r="B86" s="24"/>
      <c r="C86" s="5"/>
      <c r="D86" s="5"/>
      <c r="E86" s="8">
        <v>267198</v>
      </c>
      <c r="F86" s="8">
        <v>1</v>
      </c>
      <c r="G86" s="5"/>
      <c r="H86" s="8">
        <v>0</v>
      </c>
      <c r="I86" s="8">
        <v>267198</v>
      </c>
      <c r="J86" s="5" t="s">
        <v>1661</v>
      </c>
      <c r="K86" s="8">
        <v>12</v>
      </c>
      <c r="L86" s="8">
        <v>1</v>
      </c>
      <c r="M86" s="8">
        <v>4007.97</v>
      </c>
    </row>
    <row r="87" spans="1:15" ht="50.1" customHeight="1" x14ac:dyDescent="0.15">
      <c r="A87" s="24" t="s">
        <v>486</v>
      </c>
      <c r="B87" s="24"/>
      <c r="C87" s="5" t="s">
        <v>53</v>
      </c>
      <c r="D87" s="5" t="s">
        <v>53</v>
      </c>
      <c r="E87" s="8">
        <f>SUM(E84:E86)</f>
        <v>8709798</v>
      </c>
      <c r="F87" s="5" t="s">
        <v>53</v>
      </c>
      <c r="G87" s="5" t="s">
        <v>53</v>
      </c>
      <c r="H87" s="8">
        <f>SUM(H84:H86)</f>
        <v>0</v>
      </c>
      <c r="I87" s="8">
        <f>SUM(I84:I86)</f>
        <v>8709798</v>
      </c>
      <c r="J87" s="5" t="s">
        <v>53</v>
      </c>
      <c r="K87" s="5" t="s">
        <v>53</v>
      </c>
      <c r="L87" s="5" t="s">
        <v>53</v>
      </c>
      <c r="M87" s="8">
        <f>SUM(M84:M86)</f>
        <v>126639</v>
      </c>
    </row>
    <row r="88" spans="1:15" ht="9.9499999999999993" customHeight="1" x14ac:dyDescent="0.15"/>
    <row r="89" spans="1:15" ht="45" customHeight="1" x14ac:dyDescent="0.15">
      <c r="A89" s="23" t="s">
        <v>1650</v>
      </c>
      <c r="B89" s="23"/>
      <c r="C89" s="23" t="s">
        <v>1662</v>
      </c>
      <c r="D89" s="23" t="s">
        <v>1663</v>
      </c>
      <c r="E89" s="23" t="s">
        <v>1664</v>
      </c>
      <c r="F89" s="23"/>
      <c r="G89" s="23"/>
      <c r="H89" s="23"/>
      <c r="I89" s="23"/>
      <c r="J89" s="23"/>
      <c r="K89" s="23"/>
      <c r="L89" s="23"/>
      <c r="M89" s="23" t="s">
        <v>1665</v>
      </c>
      <c r="N89" s="23" t="s">
        <v>36</v>
      </c>
      <c r="O89" s="23" t="s">
        <v>1666</v>
      </c>
    </row>
    <row r="90" spans="1:15" ht="45" customHeight="1" x14ac:dyDescent="0.15">
      <c r="A90" s="23"/>
      <c r="B90" s="30"/>
      <c r="C90" s="23"/>
      <c r="D90" s="23"/>
      <c r="E90" s="23" t="s">
        <v>1667</v>
      </c>
      <c r="F90" s="23"/>
      <c r="G90" s="23" t="s">
        <v>1668</v>
      </c>
      <c r="H90" s="23"/>
      <c r="I90" s="23" t="s">
        <v>1669</v>
      </c>
      <c r="J90" s="23"/>
      <c r="K90" s="23" t="s">
        <v>1670</v>
      </c>
      <c r="L90" s="23"/>
      <c r="M90" s="23"/>
      <c r="N90" s="23"/>
      <c r="O90" s="23"/>
    </row>
    <row r="91" spans="1:15" ht="45" customHeight="1" x14ac:dyDescent="0.15">
      <c r="A91" s="23"/>
      <c r="B91" s="30"/>
      <c r="C91" s="23"/>
      <c r="D91" s="23"/>
      <c r="E91" s="5" t="s">
        <v>1645</v>
      </c>
      <c r="F91" s="5" t="s">
        <v>1671</v>
      </c>
      <c r="G91" s="5" t="s">
        <v>1645</v>
      </c>
      <c r="H91" s="5" t="s">
        <v>1671</v>
      </c>
      <c r="I91" s="5" t="s">
        <v>1645</v>
      </c>
      <c r="J91" s="5" t="s">
        <v>589</v>
      </c>
      <c r="K91" s="5" t="s">
        <v>1645</v>
      </c>
      <c r="L91" s="5" t="s">
        <v>589</v>
      </c>
      <c r="M91" s="23"/>
      <c r="N91" s="23"/>
      <c r="O91" s="23"/>
    </row>
    <row r="92" spans="1:15" ht="20.100000000000001" customHeight="1" x14ac:dyDescent="0.15">
      <c r="A92" s="23" t="s">
        <v>271</v>
      </c>
      <c r="B92" s="23"/>
      <c r="C92" s="5" t="s">
        <v>394</v>
      </c>
      <c r="D92" s="5" t="s">
        <v>396</v>
      </c>
      <c r="E92" s="5" t="s">
        <v>424</v>
      </c>
      <c r="F92" s="5" t="s">
        <v>30</v>
      </c>
      <c r="G92" s="5" t="s">
        <v>427</v>
      </c>
      <c r="H92" s="5" t="s">
        <v>429</v>
      </c>
      <c r="I92" s="5" t="s">
        <v>431</v>
      </c>
      <c r="J92" s="5" t="s">
        <v>433</v>
      </c>
      <c r="K92" s="5" t="s">
        <v>1035</v>
      </c>
      <c r="L92" s="5" t="s">
        <v>1036</v>
      </c>
      <c r="M92" s="5" t="s">
        <v>1037</v>
      </c>
      <c r="N92" s="5" t="s">
        <v>1038</v>
      </c>
      <c r="O92" s="5" t="s">
        <v>1039</v>
      </c>
    </row>
    <row r="93" spans="1:15" x14ac:dyDescent="0.15">
      <c r="A93" s="24"/>
      <c r="B93" s="24"/>
      <c r="C93" s="8">
        <v>36</v>
      </c>
      <c r="D93" s="8">
        <v>3</v>
      </c>
      <c r="E93" s="5"/>
      <c r="F93" s="8">
        <v>0</v>
      </c>
      <c r="G93" s="5"/>
      <c r="H93" s="8">
        <v>0</v>
      </c>
      <c r="I93" s="5"/>
      <c r="J93" s="8">
        <v>0</v>
      </c>
      <c r="K93" s="5"/>
      <c r="L93" s="8">
        <v>0</v>
      </c>
      <c r="M93" s="8">
        <v>126639</v>
      </c>
      <c r="N93" s="5" t="s">
        <v>44</v>
      </c>
      <c r="O93" s="8">
        <f>M93</f>
        <v>126639</v>
      </c>
    </row>
    <row r="94" spans="1:15" ht="50.1" customHeight="1" x14ac:dyDescent="0.15">
      <c r="A94" s="24" t="s">
        <v>486</v>
      </c>
      <c r="B94" s="24"/>
      <c r="C94" s="5" t="s">
        <v>53</v>
      </c>
      <c r="D94" s="8">
        <f>SUM(D93:D93)</f>
        <v>3</v>
      </c>
      <c r="E94" s="8">
        <f>SUM(E93:E93)</f>
        <v>0</v>
      </c>
      <c r="F94" s="5" t="s">
        <v>53</v>
      </c>
      <c r="G94" s="8">
        <f>SUM(G93:G93)</f>
        <v>0</v>
      </c>
      <c r="H94" s="5" t="s">
        <v>53</v>
      </c>
      <c r="I94" s="8">
        <f>SUM(I93:I93)</f>
        <v>0</v>
      </c>
      <c r="J94" s="5" t="s">
        <v>53</v>
      </c>
      <c r="K94" s="8">
        <f>SUM(K93:K93)</f>
        <v>0</v>
      </c>
      <c r="L94" s="5" t="s">
        <v>53</v>
      </c>
      <c r="M94" s="8">
        <f>SUM(M93:M93)</f>
        <v>126639</v>
      </c>
      <c r="N94" s="5" t="s">
        <v>472</v>
      </c>
      <c r="O94" s="8">
        <f>SUM(O93:O93)</f>
        <v>126639</v>
      </c>
    </row>
    <row r="95" spans="1:15" ht="9.9499999999999993" customHeight="1" x14ac:dyDescent="0.15"/>
    <row r="96" spans="1:15" ht="45" customHeight="1" x14ac:dyDescent="0.15">
      <c r="A96" s="29" t="s">
        <v>1672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1:15" ht="9.9499999999999993" customHeight="1" x14ac:dyDescent="0.15"/>
    <row r="98" spans="1:15" ht="45" customHeight="1" x14ac:dyDescent="0.15">
      <c r="A98" s="23" t="s">
        <v>1650</v>
      </c>
      <c r="B98" s="23"/>
      <c r="C98" s="23" t="s">
        <v>1651</v>
      </c>
      <c r="D98" s="23" t="s">
        <v>1653</v>
      </c>
      <c r="E98" s="23" t="s">
        <v>1654</v>
      </c>
      <c r="F98" s="23" t="s">
        <v>1655</v>
      </c>
      <c r="G98" s="23" t="s">
        <v>1656</v>
      </c>
      <c r="H98" s="23"/>
      <c r="I98" s="23" t="s">
        <v>1657</v>
      </c>
      <c r="J98" s="23" t="s">
        <v>1639</v>
      </c>
      <c r="K98" s="23" t="s">
        <v>1658</v>
      </c>
      <c r="L98" s="23" t="s">
        <v>1659</v>
      </c>
      <c r="M98" s="23" t="s">
        <v>1660</v>
      </c>
    </row>
    <row r="99" spans="1:15" ht="45" customHeight="1" x14ac:dyDescent="0.15">
      <c r="A99" s="23"/>
      <c r="B99" s="30"/>
      <c r="C99" s="23"/>
      <c r="D99" s="23"/>
      <c r="E99" s="23"/>
      <c r="F99" s="23"/>
      <c r="G99" s="5" t="s">
        <v>1645</v>
      </c>
      <c r="H99" s="5" t="s">
        <v>589</v>
      </c>
      <c r="I99" s="23"/>
      <c r="J99" s="23"/>
      <c r="K99" s="23"/>
      <c r="L99" s="23"/>
      <c r="M99" s="23"/>
    </row>
    <row r="100" spans="1:15" ht="20.100000000000001" customHeight="1" x14ac:dyDescent="0.15">
      <c r="A100" s="23" t="s">
        <v>271</v>
      </c>
      <c r="B100" s="23"/>
      <c r="C100" s="5" t="s">
        <v>374</v>
      </c>
      <c r="D100" s="5" t="s">
        <v>375</v>
      </c>
      <c r="E100" s="5" t="s">
        <v>376</v>
      </c>
      <c r="F100" s="5" t="s">
        <v>377</v>
      </c>
      <c r="G100" s="5" t="s">
        <v>378</v>
      </c>
      <c r="H100" s="5" t="s">
        <v>379</v>
      </c>
      <c r="I100" s="5" t="s">
        <v>380</v>
      </c>
      <c r="J100" s="5" t="s">
        <v>381</v>
      </c>
      <c r="K100" s="5" t="s">
        <v>382</v>
      </c>
      <c r="L100" s="5" t="s">
        <v>383</v>
      </c>
      <c r="M100" s="5" t="s">
        <v>384</v>
      </c>
    </row>
    <row r="101" spans="1:15" x14ac:dyDescent="0.15">
      <c r="A101" s="24"/>
      <c r="B101" s="24"/>
      <c r="C101" s="5"/>
      <c r="D101" s="5"/>
      <c r="E101" s="8">
        <v>7636394</v>
      </c>
      <c r="F101" s="8">
        <v>1</v>
      </c>
      <c r="G101" s="5"/>
      <c r="H101" s="8">
        <v>0</v>
      </c>
      <c r="I101" s="8">
        <v>7636394</v>
      </c>
      <c r="J101" s="5" t="s">
        <v>1661</v>
      </c>
      <c r="K101" s="8">
        <v>12</v>
      </c>
      <c r="L101" s="8">
        <v>1</v>
      </c>
      <c r="M101" s="8">
        <v>110537.94</v>
      </c>
    </row>
    <row r="102" spans="1:15" x14ac:dyDescent="0.15">
      <c r="A102" s="24"/>
      <c r="B102" s="24"/>
      <c r="C102" s="5"/>
      <c r="D102" s="5"/>
      <c r="E102" s="8">
        <v>806206</v>
      </c>
      <c r="F102" s="8">
        <v>1</v>
      </c>
      <c r="G102" s="5"/>
      <c r="H102" s="8">
        <v>0</v>
      </c>
      <c r="I102" s="8">
        <v>806206</v>
      </c>
      <c r="J102" s="5" t="s">
        <v>1661</v>
      </c>
      <c r="K102" s="8">
        <v>12</v>
      </c>
      <c r="L102" s="8">
        <v>1</v>
      </c>
      <c r="M102" s="8">
        <v>12093.09</v>
      </c>
    </row>
    <row r="103" spans="1:15" x14ac:dyDescent="0.15">
      <c r="A103" s="24"/>
      <c r="B103" s="24"/>
      <c r="C103" s="5"/>
      <c r="D103" s="5"/>
      <c r="E103" s="8">
        <v>267197.33</v>
      </c>
      <c r="F103" s="8">
        <v>1</v>
      </c>
      <c r="G103" s="5"/>
      <c r="H103" s="8">
        <v>0</v>
      </c>
      <c r="I103" s="8">
        <v>267197.33</v>
      </c>
      <c r="J103" s="5" t="s">
        <v>1661</v>
      </c>
      <c r="K103" s="8">
        <v>12</v>
      </c>
      <c r="L103" s="8">
        <v>1</v>
      </c>
      <c r="M103" s="8">
        <v>4007.96</v>
      </c>
    </row>
    <row r="104" spans="1:15" ht="50.1" customHeight="1" x14ac:dyDescent="0.15">
      <c r="A104" s="24" t="s">
        <v>486</v>
      </c>
      <c r="B104" s="24"/>
      <c r="C104" s="5" t="s">
        <v>53</v>
      </c>
      <c r="D104" s="5" t="s">
        <v>53</v>
      </c>
      <c r="E104" s="8">
        <f>SUM(E101:E103)</f>
        <v>8709797.3300000001</v>
      </c>
      <c r="F104" s="5" t="s">
        <v>53</v>
      </c>
      <c r="G104" s="5" t="s">
        <v>53</v>
      </c>
      <c r="H104" s="8">
        <f>SUM(H101:H103)</f>
        <v>0</v>
      </c>
      <c r="I104" s="8">
        <f>SUM(I101:I103)</f>
        <v>8709797.3300000001</v>
      </c>
      <c r="J104" s="5" t="s">
        <v>53</v>
      </c>
      <c r="K104" s="5" t="s">
        <v>53</v>
      </c>
      <c r="L104" s="5" t="s">
        <v>53</v>
      </c>
      <c r="M104" s="8">
        <f>SUM(M101:M103)</f>
        <v>126638.99</v>
      </c>
    </row>
    <row r="105" spans="1:15" ht="9.9499999999999993" customHeight="1" x14ac:dyDescent="0.15"/>
    <row r="106" spans="1:15" ht="45" customHeight="1" x14ac:dyDescent="0.15">
      <c r="A106" s="23" t="s">
        <v>1650</v>
      </c>
      <c r="B106" s="23"/>
      <c r="C106" s="23" t="s">
        <v>1662</v>
      </c>
      <c r="D106" s="23" t="s">
        <v>1663</v>
      </c>
      <c r="E106" s="23" t="s">
        <v>1664</v>
      </c>
      <c r="F106" s="23"/>
      <c r="G106" s="23"/>
      <c r="H106" s="23"/>
      <c r="I106" s="23"/>
      <c r="J106" s="23"/>
      <c r="K106" s="23"/>
      <c r="L106" s="23"/>
      <c r="M106" s="23" t="s">
        <v>1665</v>
      </c>
      <c r="N106" s="23" t="s">
        <v>36</v>
      </c>
      <c r="O106" s="23" t="s">
        <v>1666</v>
      </c>
    </row>
    <row r="107" spans="1:15" ht="45" customHeight="1" x14ac:dyDescent="0.15">
      <c r="A107" s="23"/>
      <c r="B107" s="30"/>
      <c r="C107" s="23"/>
      <c r="D107" s="23"/>
      <c r="E107" s="23" t="s">
        <v>1667</v>
      </c>
      <c r="F107" s="23"/>
      <c r="G107" s="23" t="s">
        <v>1668</v>
      </c>
      <c r="H107" s="23"/>
      <c r="I107" s="23" t="s">
        <v>1669</v>
      </c>
      <c r="J107" s="23"/>
      <c r="K107" s="23" t="s">
        <v>1670</v>
      </c>
      <c r="L107" s="23"/>
      <c r="M107" s="23"/>
      <c r="N107" s="23"/>
      <c r="O107" s="23"/>
    </row>
    <row r="108" spans="1:15" ht="45" customHeight="1" x14ac:dyDescent="0.15">
      <c r="A108" s="23"/>
      <c r="B108" s="30"/>
      <c r="C108" s="23"/>
      <c r="D108" s="23"/>
      <c r="E108" s="5" t="s">
        <v>1645</v>
      </c>
      <c r="F108" s="5" t="s">
        <v>1671</v>
      </c>
      <c r="G108" s="5" t="s">
        <v>1645</v>
      </c>
      <c r="H108" s="5" t="s">
        <v>1671</v>
      </c>
      <c r="I108" s="5" t="s">
        <v>1645</v>
      </c>
      <c r="J108" s="5" t="s">
        <v>589</v>
      </c>
      <c r="K108" s="5" t="s">
        <v>1645</v>
      </c>
      <c r="L108" s="5" t="s">
        <v>589</v>
      </c>
      <c r="M108" s="23"/>
      <c r="N108" s="23"/>
      <c r="O108" s="23"/>
    </row>
    <row r="109" spans="1:15" ht="20.100000000000001" customHeight="1" x14ac:dyDescent="0.15">
      <c r="A109" s="23" t="s">
        <v>271</v>
      </c>
      <c r="B109" s="23"/>
      <c r="C109" s="5" t="s">
        <v>394</v>
      </c>
      <c r="D109" s="5" t="s">
        <v>396</v>
      </c>
      <c r="E109" s="5" t="s">
        <v>424</v>
      </c>
      <c r="F109" s="5" t="s">
        <v>30</v>
      </c>
      <c r="G109" s="5" t="s">
        <v>427</v>
      </c>
      <c r="H109" s="5" t="s">
        <v>429</v>
      </c>
      <c r="I109" s="5" t="s">
        <v>431</v>
      </c>
      <c r="J109" s="5" t="s">
        <v>433</v>
      </c>
      <c r="K109" s="5" t="s">
        <v>1035</v>
      </c>
      <c r="L109" s="5" t="s">
        <v>1036</v>
      </c>
      <c r="M109" s="5" t="s">
        <v>1037</v>
      </c>
      <c r="N109" s="5" t="s">
        <v>1038</v>
      </c>
      <c r="O109" s="5" t="s">
        <v>1039</v>
      </c>
    </row>
    <row r="110" spans="1:15" x14ac:dyDescent="0.15">
      <c r="A110" s="24"/>
      <c r="B110" s="24"/>
      <c r="C110" s="8">
        <v>36</v>
      </c>
      <c r="D110" s="8">
        <v>3</v>
      </c>
      <c r="E110" s="5"/>
      <c r="F110" s="8">
        <v>0</v>
      </c>
      <c r="G110" s="5"/>
      <c r="H110" s="8">
        <v>0</v>
      </c>
      <c r="I110" s="5"/>
      <c r="J110" s="8">
        <v>0</v>
      </c>
      <c r="K110" s="5"/>
      <c r="L110" s="8">
        <v>0</v>
      </c>
      <c r="M110" s="8">
        <v>126638.99</v>
      </c>
      <c r="N110" s="5" t="s">
        <v>44</v>
      </c>
      <c r="O110" s="8">
        <f>M110</f>
        <v>126638.99</v>
      </c>
    </row>
    <row r="111" spans="1:15" ht="50.1" customHeight="1" x14ac:dyDescent="0.15">
      <c r="A111" s="24" t="s">
        <v>486</v>
      </c>
      <c r="B111" s="24"/>
      <c r="C111" s="5" t="s">
        <v>53</v>
      </c>
      <c r="D111" s="8">
        <f>SUM(D110:D110)</f>
        <v>3</v>
      </c>
      <c r="E111" s="8">
        <f>SUM(E110:E110)</f>
        <v>0</v>
      </c>
      <c r="F111" s="5" t="s">
        <v>53</v>
      </c>
      <c r="G111" s="8">
        <f>SUM(G110:G110)</f>
        <v>0</v>
      </c>
      <c r="H111" s="5" t="s">
        <v>53</v>
      </c>
      <c r="I111" s="8">
        <f>SUM(I110:I110)</f>
        <v>0</v>
      </c>
      <c r="J111" s="5" t="s">
        <v>53</v>
      </c>
      <c r="K111" s="8">
        <f>SUM(K110:K110)</f>
        <v>0</v>
      </c>
      <c r="L111" s="5" t="s">
        <v>53</v>
      </c>
      <c r="M111" s="8">
        <f>SUM(M110:M110)</f>
        <v>126638.99</v>
      </c>
      <c r="N111" s="5" t="s">
        <v>472</v>
      </c>
      <c r="O111" s="8">
        <f>SUM(O110:O110)</f>
        <v>126638.99</v>
      </c>
    </row>
    <row r="112" spans="1:15" ht="9.9499999999999993" customHeight="1" x14ac:dyDescent="0.15"/>
    <row r="113" spans="1:15" ht="45" customHeight="1" x14ac:dyDescent="0.15">
      <c r="A113" s="29" t="s">
        <v>1673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spans="1:15" ht="9.9499999999999993" customHeight="1" x14ac:dyDescent="0.15"/>
    <row r="115" spans="1:15" ht="45" customHeight="1" x14ac:dyDescent="0.15">
      <c r="A115" s="23" t="s">
        <v>1650</v>
      </c>
      <c r="B115" s="23"/>
      <c r="C115" s="23" t="s">
        <v>1651</v>
      </c>
      <c r="D115" s="23" t="s">
        <v>1653</v>
      </c>
      <c r="E115" s="23" t="s">
        <v>1654</v>
      </c>
      <c r="F115" s="23" t="s">
        <v>1655</v>
      </c>
      <c r="G115" s="23" t="s">
        <v>1656</v>
      </c>
      <c r="H115" s="23"/>
      <c r="I115" s="23" t="s">
        <v>1657</v>
      </c>
      <c r="J115" s="23" t="s">
        <v>1639</v>
      </c>
      <c r="K115" s="23" t="s">
        <v>1658</v>
      </c>
      <c r="L115" s="23" t="s">
        <v>1659</v>
      </c>
      <c r="M115" s="23" t="s">
        <v>1660</v>
      </c>
    </row>
    <row r="116" spans="1:15" ht="45" customHeight="1" x14ac:dyDescent="0.15">
      <c r="A116" s="23"/>
      <c r="B116" s="30"/>
      <c r="C116" s="23"/>
      <c r="D116" s="23"/>
      <c r="E116" s="23"/>
      <c r="F116" s="23"/>
      <c r="G116" s="5" t="s">
        <v>1645</v>
      </c>
      <c r="H116" s="5" t="s">
        <v>589</v>
      </c>
      <c r="I116" s="23"/>
      <c r="J116" s="23"/>
      <c r="K116" s="23"/>
      <c r="L116" s="23"/>
      <c r="M116" s="23"/>
    </row>
    <row r="117" spans="1:15" ht="20.100000000000001" customHeight="1" x14ac:dyDescent="0.15">
      <c r="A117" s="23" t="s">
        <v>271</v>
      </c>
      <c r="B117" s="23"/>
      <c r="C117" s="5" t="s">
        <v>374</v>
      </c>
      <c r="D117" s="5" t="s">
        <v>375</v>
      </c>
      <c r="E117" s="5" t="s">
        <v>376</v>
      </c>
      <c r="F117" s="5" t="s">
        <v>377</v>
      </c>
      <c r="G117" s="5" t="s">
        <v>378</v>
      </c>
      <c r="H117" s="5" t="s">
        <v>379</v>
      </c>
      <c r="I117" s="5" t="s">
        <v>380</v>
      </c>
      <c r="J117" s="5" t="s">
        <v>381</v>
      </c>
      <c r="K117" s="5" t="s">
        <v>382</v>
      </c>
      <c r="L117" s="5" t="s">
        <v>383</v>
      </c>
      <c r="M117" s="5" t="s">
        <v>384</v>
      </c>
    </row>
    <row r="118" spans="1:15" x14ac:dyDescent="0.15">
      <c r="A118" s="24"/>
      <c r="B118" s="24"/>
      <c r="C118" s="5"/>
      <c r="D118" s="5"/>
      <c r="E118" s="8">
        <v>7636394</v>
      </c>
      <c r="F118" s="8">
        <v>1</v>
      </c>
      <c r="G118" s="5"/>
      <c r="H118" s="8">
        <v>0</v>
      </c>
      <c r="I118" s="8">
        <v>7636394</v>
      </c>
      <c r="J118" s="5" t="s">
        <v>1661</v>
      </c>
      <c r="K118" s="8">
        <v>12</v>
      </c>
      <c r="L118" s="8">
        <v>1</v>
      </c>
      <c r="M118" s="8">
        <v>110537.94</v>
      </c>
    </row>
    <row r="119" spans="1:15" x14ac:dyDescent="0.15">
      <c r="A119" s="24"/>
      <c r="B119" s="24"/>
      <c r="C119" s="5"/>
      <c r="D119" s="5"/>
      <c r="E119" s="8">
        <v>806206</v>
      </c>
      <c r="F119" s="8">
        <v>1</v>
      </c>
      <c r="G119" s="5"/>
      <c r="H119" s="8">
        <v>0</v>
      </c>
      <c r="I119" s="8">
        <v>806206</v>
      </c>
      <c r="J119" s="5" t="s">
        <v>1661</v>
      </c>
      <c r="K119" s="8">
        <v>12</v>
      </c>
      <c r="L119" s="8">
        <v>1</v>
      </c>
      <c r="M119" s="8">
        <v>12093.09</v>
      </c>
    </row>
    <row r="120" spans="1:15" x14ac:dyDescent="0.15">
      <c r="A120" s="24"/>
      <c r="B120" s="24"/>
      <c r="C120" s="5"/>
      <c r="D120" s="5"/>
      <c r="E120" s="8">
        <v>267197.33</v>
      </c>
      <c r="F120" s="8">
        <v>1</v>
      </c>
      <c r="G120" s="5"/>
      <c r="H120" s="8">
        <v>0</v>
      </c>
      <c r="I120" s="8">
        <v>267197.33</v>
      </c>
      <c r="J120" s="5" t="s">
        <v>1661</v>
      </c>
      <c r="K120" s="8">
        <v>12</v>
      </c>
      <c r="L120" s="8">
        <v>1</v>
      </c>
      <c r="M120" s="8">
        <v>4007.96</v>
      </c>
    </row>
    <row r="121" spans="1:15" ht="50.1" customHeight="1" x14ac:dyDescent="0.15">
      <c r="A121" s="24" t="s">
        <v>486</v>
      </c>
      <c r="B121" s="24"/>
      <c r="C121" s="5" t="s">
        <v>53</v>
      </c>
      <c r="D121" s="5" t="s">
        <v>53</v>
      </c>
      <c r="E121" s="8">
        <f>SUM(E118:E120)</f>
        <v>8709797.3300000001</v>
      </c>
      <c r="F121" s="5" t="s">
        <v>53</v>
      </c>
      <c r="G121" s="5" t="s">
        <v>53</v>
      </c>
      <c r="H121" s="8">
        <f>SUM(H118:H120)</f>
        <v>0</v>
      </c>
      <c r="I121" s="8">
        <f>SUM(I118:I120)</f>
        <v>8709797.3300000001</v>
      </c>
      <c r="J121" s="5" t="s">
        <v>53</v>
      </c>
      <c r="K121" s="5" t="s">
        <v>53</v>
      </c>
      <c r="L121" s="5" t="s">
        <v>53</v>
      </c>
      <c r="M121" s="8">
        <f>SUM(M118:M120)</f>
        <v>126638.99</v>
      </c>
    </row>
    <row r="122" spans="1:15" ht="9.9499999999999993" customHeight="1" x14ac:dyDescent="0.15"/>
    <row r="123" spans="1:15" ht="45" customHeight="1" x14ac:dyDescent="0.15">
      <c r="A123" s="23" t="s">
        <v>1650</v>
      </c>
      <c r="B123" s="23"/>
      <c r="C123" s="23" t="s">
        <v>1662</v>
      </c>
      <c r="D123" s="23" t="s">
        <v>1663</v>
      </c>
      <c r="E123" s="23" t="s">
        <v>1664</v>
      </c>
      <c r="F123" s="23"/>
      <c r="G123" s="23"/>
      <c r="H123" s="23"/>
      <c r="I123" s="23"/>
      <c r="J123" s="23"/>
      <c r="K123" s="23"/>
      <c r="L123" s="23"/>
      <c r="M123" s="23" t="s">
        <v>1665</v>
      </c>
      <c r="N123" s="23" t="s">
        <v>36</v>
      </c>
      <c r="O123" s="23" t="s">
        <v>1666</v>
      </c>
    </row>
    <row r="124" spans="1:15" ht="45" customHeight="1" x14ac:dyDescent="0.15">
      <c r="A124" s="23"/>
      <c r="B124" s="30"/>
      <c r="C124" s="23"/>
      <c r="D124" s="23"/>
      <c r="E124" s="23" t="s">
        <v>1667</v>
      </c>
      <c r="F124" s="23"/>
      <c r="G124" s="23" t="s">
        <v>1668</v>
      </c>
      <c r="H124" s="23"/>
      <c r="I124" s="23" t="s">
        <v>1669</v>
      </c>
      <c r="J124" s="23"/>
      <c r="K124" s="23" t="s">
        <v>1670</v>
      </c>
      <c r="L124" s="23"/>
      <c r="M124" s="23"/>
      <c r="N124" s="23"/>
      <c r="O124" s="23"/>
    </row>
    <row r="125" spans="1:15" ht="45" customHeight="1" x14ac:dyDescent="0.15">
      <c r="A125" s="23"/>
      <c r="B125" s="30"/>
      <c r="C125" s="23"/>
      <c r="D125" s="23"/>
      <c r="E125" s="5" t="s">
        <v>1645</v>
      </c>
      <c r="F125" s="5" t="s">
        <v>1671</v>
      </c>
      <c r="G125" s="5" t="s">
        <v>1645</v>
      </c>
      <c r="H125" s="5" t="s">
        <v>1671</v>
      </c>
      <c r="I125" s="5" t="s">
        <v>1645</v>
      </c>
      <c r="J125" s="5" t="s">
        <v>589</v>
      </c>
      <c r="K125" s="5" t="s">
        <v>1645</v>
      </c>
      <c r="L125" s="5" t="s">
        <v>589</v>
      </c>
      <c r="M125" s="23"/>
      <c r="N125" s="23"/>
      <c r="O125" s="23"/>
    </row>
    <row r="126" spans="1:15" ht="20.100000000000001" customHeight="1" x14ac:dyDescent="0.15">
      <c r="A126" s="23" t="s">
        <v>271</v>
      </c>
      <c r="B126" s="23"/>
      <c r="C126" s="5" t="s">
        <v>394</v>
      </c>
      <c r="D126" s="5" t="s">
        <v>396</v>
      </c>
      <c r="E126" s="5" t="s">
        <v>424</v>
      </c>
      <c r="F126" s="5" t="s">
        <v>30</v>
      </c>
      <c r="G126" s="5" t="s">
        <v>427</v>
      </c>
      <c r="H126" s="5" t="s">
        <v>429</v>
      </c>
      <c r="I126" s="5" t="s">
        <v>431</v>
      </c>
      <c r="J126" s="5" t="s">
        <v>433</v>
      </c>
      <c r="K126" s="5" t="s">
        <v>1035</v>
      </c>
      <c r="L126" s="5" t="s">
        <v>1036</v>
      </c>
      <c r="M126" s="5" t="s">
        <v>1037</v>
      </c>
      <c r="N126" s="5" t="s">
        <v>1038</v>
      </c>
      <c r="O126" s="5" t="s">
        <v>1039</v>
      </c>
    </row>
    <row r="127" spans="1:15" x14ac:dyDescent="0.15">
      <c r="A127" s="24"/>
      <c r="B127" s="24"/>
      <c r="C127" s="8">
        <v>36</v>
      </c>
      <c r="D127" s="8">
        <v>3</v>
      </c>
      <c r="E127" s="5"/>
      <c r="F127" s="8">
        <v>0</v>
      </c>
      <c r="G127" s="5"/>
      <c r="H127" s="8">
        <v>0</v>
      </c>
      <c r="I127" s="5"/>
      <c r="J127" s="8">
        <v>0</v>
      </c>
      <c r="K127" s="5"/>
      <c r="L127" s="8">
        <v>0</v>
      </c>
      <c r="M127" s="8">
        <v>126638.99</v>
      </c>
      <c r="N127" s="5" t="s">
        <v>44</v>
      </c>
      <c r="O127" s="8">
        <f>M127</f>
        <v>126638.99</v>
      </c>
    </row>
    <row r="128" spans="1:15" ht="50.1" customHeight="1" x14ac:dyDescent="0.15">
      <c r="A128" s="24" t="s">
        <v>486</v>
      </c>
      <c r="B128" s="24"/>
      <c r="C128" s="5" t="s">
        <v>53</v>
      </c>
      <c r="D128" s="8">
        <f>SUM(D127:D127)</f>
        <v>3</v>
      </c>
      <c r="E128" s="8">
        <f>SUM(E127:E127)</f>
        <v>0</v>
      </c>
      <c r="F128" s="5" t="s">
        <v>53</v>
      </c>
      <c r="G128" s="8">
        <f>SUM(G127:G127)</f>
        <v>0</v>
      </c>
      <c r="H128" s="5" t="s">
        <v>53</v>
      </c>
      <c r="I128" s="8">
        <f>SUM(I127:I127)</f>
        <v>0</v>
      </c>
      <c r="J128" s="5" t="s">
        <v>53</v>
      </c>
      <c r="K128" s="8">
        <f>SUM(K127:K127)</f>
        <v>0</v>
      </c>
      <c r="L128" s="5" t="s">
        <v>53</v>
      </c>
      <c r="M128" s="8">
        <f>SUM(M127:M127)</f>
        <v>126638.99</v>
      </c>
      <c r="N128" s="5" t="s">
        <v>472</v>
      </c>
      <c r="O128" s="8">
        <f>SUM(O127:O127)</f>
        <v>126638.99</v>
      </c>
    </row>
    <row r="129" spans="1:15" ht="9.9499999999999993" customHeight="1" x14ac:dyDescent="0.15"/>
    <row r="130" spans="1:15" ht="45" customHeight="1" x14ac:dyDescent="0.15">
      <c r="A130" s="29" t="s">
        <v>1674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 x14ac:dyDescent="0.15"/>
    <row r="132" spans="1:15" ht="45" customHeight="1" x14ac:dyDescent="0.15">
      <c r="A132" s="23" t="s">
        <v>35</v>
      </c>
      <c r="B132" s="23"/>
      <c r="C132" s="23" t="s">
        <v>596</v>
      </c>
      <c r="D132" s="23" t="s">
        <v>36</v>
      </c>
      <c r="E132" s="23" t="s">
        <v>39</v>
      </c>
      <c r="F132" s="23"/>
      <c r="G132" s="23"/>
    </row>
    <row r="133" spans="1:15" ht="45" customHeight="1" x14ac:dyDescent="0.15">
      <c r="A133" s="23"/>
      <c r="B133" s="30"/>
      <c r="C133" s="23"/>
      <c r="D133" s="23"/>
      <c r="E133" s="5" t="s">
        <v>366</v>
      </c>
      <c r="F133" s="5" t="s">
        <v>367</v>
      </c>
      <c r="G133" s="5" t="s">
        <v>368</v>
      </c>
    </row>
    <row r="134" spans="1:15" ht="20.100000000000001" customHeight="1" x14ac:dyDescent="0.15">
      <c r="A134" s="23" t="s">
        <v>271</v>
      </c>
      <c r="B134" s="23"/>
      <c r="C134" s="5" t="s">
        <v>374</v>
      </c>
      <c r="D134" s="5" t="s">
        <v>375</v>
      </c>
      <c r="E134" s="5" t="s">
        <v>376</v>
      </c>
      <c r="F134" s="5" t="s">
        <v>377</v>
      </c>
      <c r="G134" s="5" t="s">
        <v>378</v>
      </c>
    </row>
    <row r="135" spans="1:15" ht="20.100000000000001" customHeight="1" x14ac:dyDescent="0.15">
      <c r="A135" s="24" t="s">
        <v>1675</v>
      </c>
      <c r="B135" s="24"/>
      <c r="C135" s="5" t="s">
        <v>1676</v>
      </c>
      <c r="D135" s="5" t="s">
        <v>44</v>
      </c>
      <c r="E135" s="8">
        <v>148274</v>
      </c>
      <c r="F135" s="8">
        <v>148194.49</v>
      </c>
      <c r="G135" s="8">
        <v>148194.49</v>
      </c>
    </row>
    <row r="136" spans="1:15" ht="9.9499999999999993" customHeight="1" x14ac:dyDescent="0.15"/>
    <row r="137" spans="1:15" ht="45" customHeight="1" x14ac:dyDescent="0.15">
      <c r="A137" s="29" t="s">
        <v>1677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 x14ac:dyDescent="0.15"/>
    <row r="139" spans="1:15" ht="45" customHeight="1" x14ac:dyDescent="0.15">
      <c r="A139" s="23" t="s">
        <v>35</v>
      </c>
      <c r="B139" s="23"/>
      <c r="C139" s="23" t="s">
        <v>36</v>
      </c>
      <c r="D139" s="23" t="s">
        <v>39</v>
      </c>
      <c r="E139" s="23"/>
      <c r="F139" s="23"/>
    </row>
    <row r="140" spans="1:15" ht="45" customHeight="1" x14ac:dyDescent="0.15">
      <c r="A140" s="23"/>
      <c r="B140" s="30"/>
      <c r="C140" s="23"/>
      <c r="D140" s="5" t="s">
        <v>366</v>
      </c>
      <c r="E140" s="5" t="s">
        <v>367</v>
      </c>
      <c r="F140" s="5" t="s">
        <v>368</v>
      </c>
    </row>
    <row r="141" spans="1:15" ht="20.100000000000001" customHeight="1" x14ac:dyDescent="0.15">
      <c r="A141" s="23" t="s">
        <v>271</v>
      </c>
      <c r="B141" s="23"/>
      <c r="C141" s="5" t="s">
        <v>374</v>
      </c>
      <c r="D141" s="5" t="s">
        <v>375</v>
      </c>
      <c r="E141" s="5" t="s">
        <v>376</v>
      </c>
      <c r="F141" s="5" t="s">
        <v>377</v>
      </c>
    </row>
    <row r="142" spans="1:15" ht="20.100000000000001" customHeight="1" x14ac:dyDescent="0.15">
      <c r="A142" s="24" t="s">
        <v>603</v>
      </c>
      <c r="B142" s="24"/>
      <c r="C142" s="5" t="s">
        <v>44</v>
      </c>
      <c r="D142" s="8">
        <v>4769.66</v>
      </c>
      <c r="E142" s="8">
        <v>4690.1499999999996</v>
      </c>
      <c r="F142" s="8">
        <v>4690.1499999999996</v>
      </c>
    </row>
    <row r="143" spans="1:15" ht="20.100000000000001" customHeight="1" x14ac:dyDescent="0.15">
      <c r="A143" s="24" t="s">
        <v>604</v>
      </c>
      <c r="B143" s="24"/>
      <c r="C143" s="5" t="s">
        <v>47</v>
      </c>
      <c r="D143" s="8">
        <v>143504.34</v>
      </c>
      <c r="E143" s="8">
        <v>143504.34</v>
      </c>
      <c r="F143" s="8">
        <v>143504.34</v>
      </c>
    </row>
  </sheetData>
  <sheetProtection password="B993" sheet="1" objects="1" scenarios="1"/>
  <mergeCells count="197">
    <mergeCell ref="A141:B141"/>
    <mergeCell ref="A142:B142"/>
    <mergeCell ref="A143:B143"/>
    <mergeCell ref="A134:B134"/>
    <mergeCell ref="A135:B135"/>
    <mergeCell ref="A137:O137"/>
    <mergeCell ref="A139:B140"/>
    <mergeCell ref="C139:C140"/>
    <mergeCell ref="D139:F139"/>
    <mergeCell ref="A126:B126"/>
    <mergeCell ref="A127:B127"/>
    <mergeCell ref="A128:B128"/>
    <mergeCell ref="A130:O130"/>
    <mergeCell ref="A132:B133"/>
    <mergeCell ref="C132:C133"/>
    <mergeCell ref="D132:D133"/>
    <mergeCell ref="E132:G132"/>
    <mergeCell ref="N123:N125"/>
    <mergeCell ref="O123:O125"/>
    <mergeCell ref="E124:F124"/>
    <mergeCell ref="G124:H124"/>
    <mergeCell ref="I124:J124"/>
    <mergeCell ref="K124:L124"/>
    <mergeCell ref="A123:B125"/>
    <mergeCell ref="C123:C125"/>
    <mergeCell ref="D123:D125"/>
    <mergeCell ref="E123:L123"/>
    <mergeCell ref="M123:M125"/>
    <mergeCell ref="A117:B117"/>
    <mergeCell ref="A118:B118"/>
    <mergeCell ref="A119:B119"/>
    <mergeCell ref="A120:B120"/>
    <mergeCell ref="A121:B121"/>
    <mergeCell ref="A109:B109"/>
    <mergeCell ref="A110:B110"/>
    <mergeCell ref="A111:B111"/>
    <mergeCell ref="A113:O113"/>
    <mergeCell ref="A115:B116"/>
    <mergeCell ref="C115:C116"/>
    <mergeCell ref="D115:D116"/>
    <mergeCell ref="E115:E116"/>
    <mergeCell ref="F115:F116"/>
    <mergeCell ref="G115:H115"/>
    <mergeCell ref="I115:I116"/>
    <mergeCell ref="J115:J116"/>
    <mergeCell ref="K115:K116"/>
    <mergeCell ref="L115:L116"/>
    <mergeCell ref="M115:M116"/>
    <mergeCell ref="N106:N108"/>
    <mergeCell ref="O106:O108"/>
    <mergeCell ref="E107:F107"/>
    <mergeCell ref="G107:H107"/>
    <mergeCell ref="I107:J107"/>
    <mergeCell ref="K107:L107"/>
    <mergeCell ref="A106:B108"/>
    <mergeCell ref="C106:C108"/>
    <mergeCell ref="D106:D108"/>
    <mergeCell ref="E106:L106"/>
    <mergeCell ref="M106:M108"/>
    <mergeCell ref="A100:B100"/>
    <mergeCell ref="A101:B101"/>
    <mergeCell ref="A102:B102"/>
    <mergeCell ref="A103:B103"/>
    <mergeCell ref="A104:B104"/>
    <mergeCell ref="A92:B92"/>
    <mergeCell ref="A93:B93"/>
    <mergeCell ref="A94:B94"/>
    <mergeCell ref="A96:O96"/>
    <mergeCell ref="A98:B99"/>
    <mergeCell ref="C98:C99"/>
    <mergeCell ref="D98:D99"/>
    <mergeCell ref="E98:E99"/>
    <mergeCell ref="F98:F99"/>
    <mergeCell ref="G98:H98"/>
    <mergeCell ref="I98:I99"/>
    <mergeCell ref="J98:J99"/>
    <mergeCell ref="K98:K99"/>
    <mergeCell ref="L98:L99"/>
    <mergeCell ref="M98:M99"/>
    <mergeCell ref="N89:N91"/>
    <mergeCell ref="O89:O91"/>
    <mergeCell ref="E90:F90"/>
    <mergeCell ref="G90:H90"/>
    <mergeCell ref="I90:J90"/>
    <mergeCell ref="K90:L90"/>
    <mergeCell ref="A89:B91"/>
    <mergeCell ref="C89:C91"/>
    <mergeCell ref="D89:D91"/>
    <mergeCell ref="E89:L89"/>
    <mergeCell ref="M89:M91"/>
    <mergeCell ref="A83:B83"/>
    <mergeCell ref="A84:B84"/>
    <mergeCell ref="A85:B85"/>
    <mergeCell ref="A86:B86"/>
    <mergeCell ref="A87:B87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5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1678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449</v>
      </c>
    </row>
    <row r="4" spans="1:18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 x14ac:dyDescent="0.15">
      <c r="Q5" s="12" t="s">
        <v>451</v>
      </c>
      <c r="R5" s="5" t="s">
        <v>452</v>
      </c>
    </row>
    <row r="6" spans="1:18" ht="30" customHeight="1" x14ac:dyDescent="0.15">
      <c r="Q6" s="12" t="s">
        <v>453</v>
      </c>
      <c r="R6" s="5" t="s">
        <v>454</v>
      </c>
    </row>
    <row r="7" spans="1:18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456</v>
      </c>
      <c r="R7" s="5" t="s">
        <v>457</v>
      </c>
    </row>
    <row r="8" spans="1:18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 x14ac:dyDescent="0.15"/>
    <row r="11" spans="1:18" ht="45" customHeight="1" x14ac:dyDescent="0.15">
      <c r="A11" s="29" t="s">
        <v>1679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 x14ac:dyDescent="0.15"/>
    <row r="13" spans="1:18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8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8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1680</v>
      </c>
      <c r="B18" s="24"/>
      <c r="C18" s="5" t="s">
        <v>466</v>
      </c>
      <c r="D18" s="8">
        <v>21042</v>
      </c>
      <c r="E18" s="8">
        <v>800</v>
      </c>
      <c r="F18" s="8">
        <v>800</v>
      </c>
    </row>
    <row r="19" spans="1:18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1681</v>
      </c>
      <c r="B21" s="24"/>
      <c r="C21" s="5" t="s">
        <v>472</v>
      </c>
      <c r="D21" s="8">
        <f>D16-D17+D18-D19-D20</f>
        <v>21042</v>
      </c>
      <c r="E21" s="8">
        <f>E16-E17+E18-E19-E20</f>
        <v>800</v>
      </c>
      <c r="F21" s="8">
        <f>F16-F17+F18-F19-F20</f>
        <v>800</v>
      </c>
    </row>
    <row r="22" spans="1:18" ht="9.9499999999999993" customHeight="1" x14ac:dyDescent="0.15"/>
    <row r="23" spans="1:18" ht="45" customHeight="1" x14ac:dyDescent="0.15">
      <c r="A23" s="29" t="s">
        <v>1682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 x14ac:dyDescent="0.15"/>
    <row r="25" spans="1:18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8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8" ht="39.950000000000003" customHeight="1" x14ac:dyDescent="0.15">
      <c r="A28" s="24" t="s">
        <v>1683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1684</v>
      </c>
      <c r="B29" s="24"/>
      <c r="C29" s="5" t="s">
        <v>464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1685</v>
      </c>
      <c r="B30" s="24"/>
      <c r="C30" s="5" t="s">
        <v>466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1686</v>
      </c>
      <c r="B31" s="24"/>
      <c r="C31" s="5" t="s">
        <v>468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1687</v>
      </c>
      <c r="B32" s="24"/>
      <c r="C32" s="5" t="s">
        <v>470</v>
      </c>
      <c r="D32" s="8">
        <v>21042</v>
      </c>
      <c r="E32" s="8">
        <v>800</v>
      </c>
      <c r="F32" s="8">
        <v>800</v>
      </c>
    </row>
    <row r="33" spans="1:18" ht="20.100000000000001" customHeight="1" x14ac:dyDescent="0.15">
      <c r="A33" s="24" t="s">
        <v>484</v>
      </c>
      <c r="B33" s="24"/>
      <c r="C33" s="5" t="s">
        <v>636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486</v>
      </c>
      <c r="B34" s="24"/>
      <c r="C34" s="5" t="s">
        <v>472</v>
      </c>
      <c r="D34" s="8">
        <f>SUM(D28:D33)</f>
        <v>21042</v>
      </c>
      <c r="E34" s="8">
        <f>SUM(E28:E33)</f>
        <v>800</v>
      </c>
      <c r="F34" s="8">
        <f>SUM(F28:F33)</f>
        <v>800</v>
      </c>
    </row>
    <row r="35" spans="1:18" ht="9.9499999999999993" customHeight="1" x14ac:dyDescent="0.15"/>
    <row r="36" spans="1:18" ht="45" customHeight="1" x14ac:dyDescent="0.15">
      <c r="A36" s="29" t="s">
        <v>1688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 x14ac:dyDescent="0.15">
      <c r="A37" s="29" t="s">
        <v>1689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 x14ac:dyDescent="0.15"/>
    <row r="39" spans="1:18" ht="60" customHeight="1" x14ac:dyDescent="0.15">
      <c r="A39" s="23" t="s">
        <v>1690</v>
      </c>
      <c r="B39" s="23"/>
      <c r="C39" s="23" t="s">
        <v>1691</v>
      </c>
      <c r="D39" s="23" t="s">
        <v>1692</v>
      </c>
      <c r="E39" s="23" t="s">
        <v>36</v>
      </c>
      <c r="F39" s="23" t="s">
        <v>1693</v>
      </c>
      <c r="G39" s="23"/>
      <c r="H39" s="23" t="s">
        <v>1694</v>
      </c>
      <c r="I39" s="23" t="s">
        <v>1695</v>
      </c>
      <c r="J39" s="23" t="s">
        <v>1696</v>
      </c>
      <c r="K39" s="23" t="s">
        <v>1697</v>
      </c>
      <c r="L39" s="23"/>
      <c r="M39" s="23" t="s">
        <v>1698</v>
      </c>
      <c r="N39" s="23"/>
      <c r="O39" s="23" t="s">
        <v>1699</v>
      </c>
      <c r="P39" s="23"/>
      <c r="Q39" s="23"/>
      <c r="R39" s="23" t="s">
        <v>1696</v>
      </c>
    </row>
    <row r="40" spans="1:18" ht="99.95" customHeight="1" x14ac:dyDescent="0.15">
      <c r="A40" s="23"/>
      <c r="B40" s="30"/>
      <c r="C40" s="23"/>
      <c r="D40" s="23"/>
      <c r="E40" s="23"/>
      <c r="F40" s="5" t="s">
        <v>1700</v>
      </c>
      <c r="G40" s="5" t="s">
        <v>1701</v>
      </c>
      <c r="H40" s="23"/>
      <c r="I40" s="23"/>
      <c r="J40" s="23"/>
      <c r="K40" s="5" t="s">
        <v>1702</v>
      </c>
      <c r="L40" s="5" t="s">
        <v>1703</v>
      </c>
      <c r="M40" s="5" t="s">
        <v>1704</v>
      </c>
      <c r="N40" s="5" t="s">
        <v>1705</v>
      </c>
      <c r="O40" s="5" t="s">
        <v>1706</v>
      </c>
      <c r="P40" s="5" t="s">
        <v>1707</v>
      </c>
      <c r="Q40" s="5" t="s">
        <v>1708</v>
      </c>
      <c r="R40" s="23"/>
    </row>
    <row r="41" spans="1:18" ht="20.100000000000001" customHeight="1" x14ac:dyDescent="0.15">
      <c r="A41" s="23" t="s">
        <v>271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394</v>
      </c>
      <c r="O41" s="5" t="s">
        <v>396</v>
      </c>
      <c r="P41" s="5" t="s">
        <v>424</v>
      </c>
      <c r="Q41" s="5" t="s">
        <v>30</v>
      </c>
      <c r="R41" s="5" t="s">
        <v>427</v>
      </c>
    </row>
    <row r="42" spans="1:18" ht="20.100000000000001" customHeight="1" x14ac:dyDescent="0.15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 x14ac:dyDescent="0.15"/>
    <row r="44" spans="1:18" ht="45" customHeight="1" x14ac:dyDescent="0.15">
      <c r="A44" s="29" t="s">
        <v>1688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 x14ac:dyDescent="0.15">
      <c r="A45" s="29" t="s">
        <v>1709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 x14ac:dyDescent="0.15"/>
    <row r="47" spans="1:18" ht="60" customHeight="1" x14ac:dyDescent="0.15">
      <c r="A47" s="23" t="s">
        <v>1690</v>
      </c>
      <c r="B47" s="23"/>
      <c r="C47" s="23" t="s">
        <v>1691</v>
      </c>
      <c r="D47" s="23" t="s">
        <v>1692</v>
      </c>
      <c r="E47" s="23" t="s">
        <v>36</v>
      </c>
      <c r="F47" s="23" t="s">
        <v>1693</v>
      </c>
      <c r="G47" s="23"/>
      <c r="H47" s="23" t="s">
        <v>1694</v>
      </c>
      <c r="I47" s="23" t="s">
        <v>1695</v>
      </c>
      <c r="J47" s="23" t="s">
        <v>1696</v>
      </c>
      <c r="K47" s="23" t="s">
        <v>1697</v>
      </c>
      <c r="L47" s="23"/>
      <c r="M47" s="23" t="s">
        <v>1698</v>
      </c>
      <c r="N47" s="23"/>
      <c r="O47" s="23" t="s">
        <v>1699</v>
      </c>
      <c r="P47" s="23"/>
      <c r="Q47" s="23"/>
      <c r="R47" s="23" t="s">
        <v>1696</v>
      </c>
    </row>
    <row r="48" spans="1:18" ht="99.95" customHeight="1" x14ac:dyDescent="0.15">
      <c r="A48" s="23"/>
      <c r="B48" s="30"/>
      <c r="C48" s="23"/>
      <c r="D48" s="23"/>
      <c r="E48" s="23"/>
      <c r="F48" s="5" t="s">
        <v>1700</v>
      </c>
      <c r="G48" s="5" t="s">
        <v>1701</v>
      </c>
      <c r="H48" s="23"/>
      <c r="I48" s="23"/>
      <c r="J48" s="23"/>
      <c r="K48" s="5" t="s">
        <v>1702</v>
      </c>
      <c r="L48" s="5" t="s">
        <v>1703</v>
      </c>
      <c r="M48" s="5" t="s">
        <v>1704</v>
      </c>
      <c r="N48" s="5" t="s">
        <v>1705</v>
      </c>
      <c r="O48" s="5" t="s">
        <v>1706</v>
      </c>
      <c r="P48" s="5" t="s">
        <v>1707</v>
      </c>
      <c r="Q48" s="5" t="s">
        <v>1708</v>
      </c>
      <c r="R48" s="23"/>
    </row>
    <row r="49" spans="1:18" ht="20.100000000000001" customHeight="1" x14ac:dyDescent="0.15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  <c r="G49" s="5" t="s">
        <v>378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394</v>
      </c>
      <c r="O49" s="5" t="s">
        <v>396</v>
      </c>
      <c r="P49" s="5" t="s">
        <v>424</v>
      </c>
      <c r="Q49" s="5" t="s">
        <v>30</v>
      </c>
      <c r="R49" s="5" t="s">
        <v>427</v>
      </c>
    </row>
    <row r="50" spans="1:18" ht="20.100000000000001" customHeight="1" x14ac:dyDescent="0.15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 x14ac:dyDescent="0.15"/>
    <row r="52" spans="1:18" ht="45" customHeight="1" x14ac:dyDescent="0.15">
      <c r="A52" s="29" t="s">
        <v>1688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 x14ac:dyDescent="0.15">
      <c r="A53" s="29" t="s">
        <v>1710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 x14ac:dyDescent="0.15"/>
    <row r="55" spans="1:18" ht="60" customHeight="1" x14ac:dyDescent="0.15">
      <c r="A55" s="23" t="s">
        <v>1690</v>
      </c>
      <c r="B55" s="23"/>
      <c r="C55" s="23" t="s">
        <v>1691</v>
      </c>
      <c r="D55" s="23" t="s">
        <v>1692</v>
      </c>
      <c r="E55" s="23" t="s">
        <v>36</v>
      </c>
      <c r="F55" s="23" t="s">
        <v>1693</v>
      </c>
      <c r="G55" s="23"/>
      <c r="H55" s="23" t="s">
        <v>1694</v>
      </c>
      <c r="I55" s="23" t="s">
        <v>1695</v>
      </c>
      <c r="J55" s="23" t="s">
        <v>1696</v>
      </c>
      <c r="K55" s="23" t="s">
        <v>1697</v>
      </c>
      <c r="L55" s="23"/>
      <c r="M55" s="23" t="s">
        <v>1698</v>
      </c>
      <c r="N55" s="23"/>
      <c r="O55" s="23" t="s">
        <v>1699</v>
      </c>
      <c r="P55" s="23"/>
      <c r="Q55" s="23"/>
      <c r="R55" s="23" t="s">
        <v>1696</v>
      </c>
    </row>
    <row r="56" spans="1:18" ht="99.95" customHeight="1" x14ac:dyDescent="0.15">
      <c r="A56" s="23"/>
      <c r="B56" s="30"/>
      <c r="C56" s="23"/>
      <c r="D56" s="23"/>
      <c r="E56" s="23"/>
      <c r="F56" s="5" t="s">
        <v>1700</v>
      </c>
      <c r="G56" s="5" t="s">
        <v>1701</v>
      </c>
      <c r="H56" s="23"/>
      <c r="I56" s="23"/>
      <c r="J56" s="23"/>
      <c r="K56" s="5" t="s">
        <v>1702</v>
      </c>
      <c r="L56" s="5" t="s">
        <v>1703</v>
      </c>
      <c r="M56" s="5" t="s">
        <v>1704</v>
      </c>
      <c r="N56" s="5" t="s">
        <v>1705</v>
      </c>
      <c r="O56" s="5" t="s">
        <v>1706</v>
      </c>
      <c r="P56" s="5" t="s">
        <v>1707</v>
      </c>
      <c r="Q56" s="5" t="s">
        <v>1708</v>
      </c>
      <c r="R56" s="23"/>
    </row>
    <row r="57" spans="1:18" ht="20.100000000000001" customHeight="1" x14ac:dyDescent="0.15">
      <c r="A57" s="23" t="s">
        <v>271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  <c r="G57" s="5" t="s">
        <v>378</v>
      </c>
      <c r="H57" s="5" t="s">
        <v>379</v>
      </c>
      <c r="I57" s="5" t="s">
        <v>380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394</v>
      </c>
      <c r="O57" s="5" t="s">
        <v>396</v>
      </c>
      <c r="P57" s="5" t="s">
        <v>424</v>
      </c>
      <c r="Q57" s="5" t="s">
        <v>30</v>
      </c>
      <c r="R57" s="5" t="s">
        <v>427</v>
      </c>
    </row>
    <row r="58" spans="1:18" ht="20.100000000000001" customHeight="1" x14ac:dyDescent="0.15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 x14ac:dyDescent="0.15"/>
    <row r="60" spans="1:18" ht="45" customHeight="1" x14ac:dyDescent="0.15">
      <c r="A60" s="29" t="s">
        <v>1711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 x14ac:dyDescent="0.15">
      <c r="A61" s="29" t="s">
        <v>1712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 x14ac:dyDescent="0.15"/>
    <row r="63" spans="1:18" ht="60" customHeight="1" x14ac:dyDescent="0.15">
      <c r="A63" s="23" t="s">
        <v>1690</v>
      </c>
      <c r="B63" s="23"/>
      <c r="C63" s="23" t="s">
        <v>1691</v>
      </c>
      <c r="D63" s="23" t="s">
        <v>1692</v>
      </c>
      <c r="E63" s="23" t="s">
        <v>36</v>
      </c>
      <c r="F63" s="23" t="s">
        <v>1713</v>
      </c>
      <c r="G63" s="23"/>
      <c r="H63" s="23"/>
      <c r="I63" s="23"/>
      <c r="J63" s="23" t="s">
        <v>1695</v>
      </c>
      <c r="K63" s="23" t="s">
        <v>1714</v>
      </c>
      <c r="L63" s="23" t="s">
        <v>1715</v>
      </c>
      <c r="M63" s="23" t="s">
        <v>1716</v>
      </c>
      <c r="N63" s="23" t="s">
        <v>1717</v>
      </c>
      <c r="O63" s="23" t="s">
        <v>1698</v>
      </c>
      <c r="P63" s="23" t="s">
        <v>1718</v>
      </c>
      <c r="Q63" s="23" t="s">
        <v>1719</v>
      </c>
    </row>
    <row r="64" spans="1:18" ht="45" customHeight="1" x14ac:dyDescent="0.15">
      <c r="A64" s="23"/>
      <c r="B64" s="30"/>
      <c r="C64" s="23"/>
      <c r="D64" s="23"/>
      <c r="E64" s="23"/>
      <c r="F64" s="23" t="s">
        <v>1720</v>
      </c>
      <c r="G64" s="23"/>
      <c r="H64" s="23" t="s">
        <v>1721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30"/>
      <c r="C65" s="23"/>
      <c r="D65" s="23"/>
      <c r="E65" s="23"/>
      <c r="F65" s="5" t="s">
        <v>1700</v>
      </c>
      <c r="G65" s="5" t="s">
        <v>1701</v>
      </c>
      <c r="H65" s="5" t="s">
        <v>1700</v>
      </c>
      <c r="I65" s="5" t="s">
        <v>1701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271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  <c r="G66" s="5" t="s">
        <v>378</v>
      </c>
      <c r="H66" s="5" t="s">
        <v>379</v>
      </c>
      <c r="I66" s="5" t="s">
        <v>380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394</v>
      </c>
      <c r="O66" s="5" t="s">
        <v>396</v>
      </c>
      <c r="P66" s="5" t="s">
        <v>424</v>
      </c>
      <c r="Q66" s="5" t="s">
        <v>30</v>
      </c>
    </row>
    <row r="67" spans="1:18" ht="20.100000000000001" customHeight="1" x14ac:dyDescent="0.15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 x14ac:dyDescent="0.15"/>
    <row r="69" spans="1:18" ht="45" customHeight="1" x14ac:dyDescent="0.15">
      <c r="A69" s="29" t="s">
        <v>1722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 x14ac:dyDescent="0.15"/>
    <row r="71" spans="1:18" ht="60" customHeight="1" x14ac:dyDescent="0.15">
      <c r="A71" s="23" t="s">
        <v>1690</v>
      </c>
      <c r="B71" s="23"/>
      <c r="C71" s="23" t="s">
        <v>1691</v>
      </c>
      <c r="D71" s="23" t="s">
        <v>1692</v>
      </c>
      <c r="E71" s="23" t="s">
        <v>36</v>
      </c>
      <c r="F71" s="23" t="s">
        <v>1713</v>
      </c>
      <c r="G71" s="23"/>
      <c r="H71" s="23"/>
      <c r="I71" s="23"/>
      <c r="J71" s="23" t="s">
        <v>1695</v>
      </c>
      <c r="K71" s="23" t="s">
        <v>1714</v>
      </c>
      <c r="L71" s="23" t="s">
        <v>1715</v>
      </c>
      <c r="M71" s="23" t="s">
        <v>1716</v>
      </c>
      <c r="N71" s="23" t="s">
        <v>1717</v>
      </c>
      <c r="O71" s="23" t="s">
        <v>1698</v>
      </c>
      <c r="P71" s="23" t="s">
        <v>1718</v>
      </c>
      <c r="Q71" s="23" t="s">
        <v>1719</v>
      </c>
    </row>
    <row r="72" spans="1:18" ht="45" customHeight="1" x14ac:dyDescent="0.15">
      <c r="A72" s="23"/>
      <c r="B72" s="30"/>
      <c r="C72" s="23"/>
      <c r="D72" s="23"/>
      <c r="E72" s="23"/>
      <c r="F72" s="23" t="s">
        <v>1720</v>
      </c>
      <c r="G72" s="23"/>
      <c r="H72" s="23" t="s">
        <v>1721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30"/>
      <c r="C73" s="23"/>
      <c r="D73" s="23"/>
      <c r="E73" s="23"/>
      <c r="F73" s="5" t="s">
        <v>1700</v>
      </c>
      <c r="G73" s="5" t="s">
        <v>1701</v>
      </c>
      <c r="H73" s="5" t="s">
        <v>1700</v>
      </c>
      <c r="I73" s="5" t="s">
        <v>1701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271</v>
      </c>
      <c r="B74" s="23"/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378</v>
      </c>
      <c r="H74" s="5" t="s">
        <v>379</v>
      </c>
      <c r="I74" s="5" t="s">
        <v>380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394</v>
      </c>
      <c r="O74" s="5" t="s">
        <v>396</v>
      </c>
      <c r="P74" s="5" t="s">
        <v>424</v>
      </c>
      <c r="Q74" s="5" t="s">
        <v>30</v>
      </c>
    </row>
    <row r="75" spans="1:18" ht="20.100000000000001" customHeight="1" x14ac:dyDescent="0.15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 x14ac:dyDescent="0.15"/>
    <row r="77" spans="1:18" ht="45" customHeight="1" x14ac:dyDescent="0.15">
      <c r="A77" s="29" t="s">
        <v>1723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 x14ac:dyDescent="0.15"/>
    <row r="79" spans="1:18" ht="60" customHeight="1" x14ac:dyDescent="0.15">
      <c r="A79" s="23" t="s">
        <v>1690</v>
      </c>
      <c r="B79" s="23"/>
      <c r="C79" s="23" t="s">
        <v>1691</v>
      </c>
      <c r="D79" s="23" t="s">
        <v>1692</v>
      </c>
      <c r="E79" s="23" t="s">
        <v>36</v>
      </c>
      <c r="F79" s="23" t="s">
        <v>1713</v>
      </c>
      <c r="G79" s="23"/>
      <c r="H79" s="23"/>
      <c r="I79" s="23"/>
      <c r="J79" s="23" t="s">
        <v>1695</v>
      </c>
      <c r="K79" s="23" t="s">
        <v>1714</v>
      </c>
      <c r="L79" s="23" t="s">
        <v>1715</v>
      </c>
      <c r="M79" s="23" t="s">
        <v>1716</v>
      </c>
      <c r="N79" s="23" t="s">
        <v>1717</v>
      </c>
      <c r="O79" s="23" t="s">
        <v>1698</v>
      </c>
      <c r="P79" s="23" t="s">
        <v>1718</v>
      </c>
      <c r="Q79" s="23" t="s">
        <v>1719</v>
      </c>
    </row>
    <row r="80" spans="1:18" ht="45" customHeight="1" x14ac:dyDescent="0.15">
      <c r="A80" s="23"/>
      <c r="B80" s="30"/>
      <c r="C80" s="23"/>
      <c r="D80" s="23"/>
      <c r="E80" s="23"/>
      <c r="F80" s="23" t="s">
        <v>1720</v>
      </c>
      <c r="G80" s="23"/>
      <c r="H80" s="23" t="s">
        <v>1721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30"/>
      <c r="C81" s="23"/>
      <c r="D81" s="23"/>
      <c r="E81" s="23"/>
      <c r="F81" s="5" t="s">
        <v>1700</v>
      </c>
      <c r="G81" s="5" t="s">
        <v>1701</v>
      </c>
      <c r="H81" s="5" t="s">
        <v>1700</v>
      </c>
      <c r="I81" s="5" t="s">
        <v>1701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271</v>
      </c>
      <c r="B82" s="23"/>
      <c r="C82" s="5" t="s">
        <v>374</v>
      </c>
      <c r="D82" s="5" t="s">
        <v>375</v>
      </c>
      <c r="E82" s="5" t="s">
        <v>376</v>
      </c>
      <c r="F82" s="5" t="s">
        <v>377</v>
      </c>
      <c r="G82" s="5" t="s">
        <v>378</v>
      </c>
      <c r="H82" s="5" t="s">
        <v>379</v>
      </c>
      <c r="I82" s="5" t="s">
        <v>380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394</v>
      </c>
      <c r="O82" s="5" t="s">
        <v>396</v>
      </c>
      <c r="P82" s="5" t="s">
        <v>424</v>
      </c>
      <c r="Q82" s="5" t="s">
        <v>30</v>
      </c>
    </row>
    <row r="83" spans="1:18" ht="20.100000000000001" customHeight="1" x14ac:dyDescent="0.15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 x14ac:dyDescent="0.15"/>
    <row r="85" spans="1:18" ht="45" customHeight="1" x14ac:dyDescent="0.15">
      <c r="A85" s="29" t="s">
        <v>1724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 x14ac:dyDescent="0.15">
      <c r="A86" s="29" t="s">
        <v>1725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 x14ac:dyDescent="0.15"/>
    <row r="88" spans="1:18" ht="60" customHeight="1" x14ac:dyDescent="0.15">
      <c r="A88" s="23" t="s">
        <v>1726</v>
      </c>
      <c r="B88" s="23"/>
      <c r="C88" s="23" t="s">
        <v>1727</v>
      </c>
      <c r="D88" s="23"/>
      <c r="E88" s="23"/>
      <c r="F88" s="23"/>
      <c r="G88" s="23"/>
      <c r="H88" s="23" t="s">
        <v>36</v>
      </c>
      <c r="I88" s="23" t="s">
        <v>1657</v>
      </c>
      <c r="J88" s="23" t="s">
        <v>1728</v>
      </c>
      <c r="K88" s="23" t="s">
        <v>1729</v>
      </c>
      <c r="L88" s="23" t="s">
        <v>1730</v>
      </c>
      <c r="M88" s="23" t="s">
        <v>1698</v>
      </c>
      <c r="N88" s="23" t="s">
        <v>1731</v>
      </c>
      <c r="O88" s="23" t="s">
        <v>1719</v>
      </c>
    </row>
    <row r="89" spans="1:18" ht="45" customHeight="1" x14ac:dyDescent="0.15">
      <c r="A89" s="23"/>
      <c r="B89" s="30"/>
      <c r="C89" s="5" t="s">
        <v>1732</v>
      </c>
      <c r="D89" s="5" t="s">
        <v>1733</v>
      </c>
      <c r="E89" s="5" t="s">
        <v>1734</v>
      </c>
      <c r="F89" s="5" t="s">
        <v>1735</v>
      </c>
      <c r="G89" s="5" t="s">
        <v>1736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271</v>
      </c>
      <c r="B90" s="23"/>
      <c r="C90" s="5" t="s">
        <v>374</v>
      </c>
      <c r="D90" s="5" t="s">
        <v>375</v>
      </c>
      <c r="E90" s="5" t="s">
        <v>376</v>
      </c>
      <c r="F90" s="5" t="s">
        <v>377</v>
      </c>
      <c r="G90" s="5" t="s">
        <v>378</v>
      </c>
      <c r="H90" s="5" t="s">
        <v>379</v>
      </c>
      <c r="I90" s="5" t="s">
        <v>380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394</v>
      </c>
      <c r="O90" s="5" t="s">
        <v>396</v>
      </c>
    </row>
    <row r="91" spans="1:18" ht="20.100000000000001" customHeight="1" x14ac:dyDescent="0.15">
      <c r="A91" s="24" t="s">
        <v>1737</v>
      </c>
      <c r="B91" s="24"/>
      <c r="C91" s="6" t="s">
        <v>1738</v>
      </c>
      <c r="D91" s="6" t="s">
        <v>1739</v>
      </c>
      <c r="E91" s="6" t="s">
        <v>1740</v>
      </c>
      <c r="F91" s="6"/>
      <c r="G91" s="6"/>
      <c r="H91" s="5" t="s">
        <v>44</v>
      </c>
      <c r="I91" s="8">
        <v>74.099999999999994</v>
      </c>
      <c r="J91" s="8">
        <v>12</v>
      </c>
      <c r="K91" s="8">
        <v>1</v>
      </c>
      <c r="L91" s="8">
        <v>1</v>
      </c>
      <c r="M91" s="8">
        <v>10</v>
      </c>
      <c r="N91" s="8">
        <v>1</v>
      </c>
      <c r="O91" s="8">
        <v>741</v>
      </c>
    </row>
    <row r="92" spans="1:18" ht="20.100000000000001" customHeight="1" x14ac:dyDescent="0.15">
      <c r="A92" s="24" t="s">
        <v>1737</v>
      </c>
      <c r="B92" s="24"/>
      <c r="C92" s="6"/>
      <c r="D92" s="6"/>
      <c r="E92" s="6"/>
      <c r="F92" s="6"/>
      <c r="G92" s="6"/>
      <c r="H92" s="5" t="s">
        <v>47</v>
      </c>
      <c r="I92" s="8">
        <v>84.3</v>
      </c>
      <c r="J92" s="8">
        <v>12</v>
      </c>
      <c r="K92" s="8">
        <v>1</v>
      </c>
      <c r="L92" s="8">
        <v>1</v>
      </c>
      <c r="M92" s="8">
        <v>10</v>
      </c>
      <c r="N92" s="8">
        <v>1</v>
      </c>
      <c r="O92" s="8">
        <v>843</v>
      </c>
    </row>
    <row r="93" spans="1:18" ht="50.1" customHeight="1" x14ac:dyDescent="0.15">
      <c r="A93" s="24" t="s">
        <v>486</v>
      </c>
      <c r="B93" s="24"/>
      <c r="C93" s="5" t="s">
        <v>53</v>
      </c>
      <c r="D93" s="5" t="s">
        <v>53</v>
      </c>
      <c r="E93" s="5" t="s">
        <v>53</v>
      </c>
      <c r="F93" s="5" t="s">
        <v>53</v>
      </c>
      <c r="G93" s="5" t="s">
        <v>53</v>
      </c>
      <c r="H93" s="5" t="s">
        <v>53</v>
      </c>
      <c r="I93" s="5" t="s">
        <v>53</v>
      </c>
      <c r="J93" s="5" t="s">
        <v>53</v>
      </c>
      <c r="K93" s="5" t="s">
        <v>53</v>
      </c>
      <c r="L93" s="5" t="s">
        <v>53</v>
      </c>
      <c r="M93" s="5" t="s">
        <v>53</v>
      </c>
      <c r="N93" s="5" t="s">
        <v>53</v>
      </c>
      <c r="O93" s="8">
        <f>SUM(O91:O92)</f>
        <v>1584</v>
      </c>
    </row>
    <row r="94" spans="1:18" ht="9.9499999999999993" customHeight="1" x14ac:dyDescent="0.15"/>
    <row r="95" spans="1:18" ht="60" customHeight="1" x14ac:dyDescent="0.15">
      <c r="A95" s="23" t="s">
        <v>1726</v>
      </c>
      <c r="B95" s="23"/>
      <c r="C95" s="23" t="s">
        <v>36</v>
      </c>
      <c r="D95" s="23" t="s">
        <v>1741</v>
      </c>
      <c r="E95" s="23" t="s">
        <v>1742</v>
      </c>
      <c r="F95" s="23" t="s">
        <v>1664</v>
      </c>
      <c r="G95" s="23"/>
      <c r="H95" s="23"/>
      <c r="I95" s="23"/>
      <c r="J95" s="23"/>
      <c r="K95" s="23"/>
      <c r="L95" s="23"/>
      <c r="M95" s="23" t="s">
        <v>1743</v>
      </c>
      <c r="N95" s="23"/>
      <c r="O95" s="23" t="s">
        <v>1744</v>
      </c>
    </row>
    <row r="96" spans="1:18" ht="45" customHeight="1" x14ac:dyDescent="0.15">
      <c r="A96" s="23"/>
      <c r="B96" s="30"/>
      <c r="C96" s="23"/>
      <c r="D96" s="23"/>
      <c r="E96" s="23"/>
      <c r="F96" s="23" t="s">
        <v>1745</v>
      </c>
      <c r="G96" s="23"/>
      <c r="H96" s="23" t="s">
        <v>1746</v>
      </c>
      <c r="I96" s="23"/>
      <c r="J96" s="23"/>
      <c r="K96" s="23" t="s">
        <v>1747</v>
      </c>
      <c r="L96" s="23"/>
      <c r="M96" s="23"/>
      <c r="N96" s="30"/>
      <c r="O96" s="23"/>
    </row>
    <row r="97" spans="1:18" ht="45" customHeight="1" x14ac:dyDescent="0.15">
      <c r="A97" s="23"/>
      <c r="B97" s="30"/>
      <c r="C97" s="23"/>
      <c r="D97" s="23"/>
      <c r="E97" s="23"/>
      <c r="F97" s="5" t="s">
        <v>1645</v>
      </c>
      <c r="G97" s="5" t="s">
        <v>589</v>
      </c>
      <c r="H97" s="5" t="s">
        <v>1645</v>
      </c>
      <c r="I97" s="5" t="s">
        <v>1748</v>
      </c>
      <c r="J97" s="5" t="s">
        <v>589</v>
      </c>
      <c r="K97" s="5" t="s">
        <v>1645</v>
      </c>
      <c r="L97" s="5" t="s">
        <v>589</v>
      </c>
      <c r="M97" s="5" t="s">
        <v>1645</v>
      </c>
      <c r="N97" s="5" t="s">
        <v>589</v>
      </c>
      <c r="O97" s="23"/>
    </row>
    <row r="98" spans="1:18" ht="20.100000000000001" customHeight="1" x14ac:dyDescent="0.15">
      <c r="A98" s="23" t="s">
        <v>271</v>
      </c>
      <c r="B98" s="23"/>
      <c r="C98" s="5" t="s">
        <v>424</v>
      </c>
      <c r="D98" s="5" t="s">
        <v>30</v>
      </c>
      <c r="E98" s="5" t="s">
        <v>427</v>
      </c>
      <c r="F98" s="5" t="s">
        <v>429</v>
      </c>
      <c r="G98" s="5" t="s">
        <v>431</v>
      </c>
      <c r="H98" s="5" t="s">
        <v>433</v>
      </c>
      <c r="I98" s="5" t="s">
        <v>1035</v>
      </c>
      <c r="J98" s="5" t="s">
        <v>1036</v>
      </c>
      <c r="K98" s="5" t="s">
        <v>1037</v>
      </c>
      <c r="L98" s="5" t="s">
        <v>1038</v>
      </c>
      <c r="M98" s="5" t="s">
        <v>1039</v>
      </c>
      <c r="N98" s="5" t="s">
        <v>1040</v>
      </c>
      <c r="O98" s="5" t="s">
        <v>1041</v>
      </c>
    </row>
    <row r="99" spans="1:18" ht="20.100000000000001" customHeight="1" x14ac:dyDescent="0.15">
      <c r="A99" s="24" t="s">
        <v>1737</v>
      </c>
      <c r="B99" s="24"/>
      <c r="C99" s="5" t="s">
        <v>44</v>
      </c>
      <c r="D99" s="8">
        <v>12</v>
      </c>
      <c r="E99" s="8">
        <v>0</v>
      </c>
      <c r="F99" s="6" t="s">
        <v>1749</v>
      </c>
      <c r="G99" s="8">
        <v>843</v>
      </c>
      <c r="H99" s="6"/>
      <c r="I99" s="8"/>
      <c r="J99" s="8">
        <v>0</v>
      </c>
      <c r="K99" s="6"/>
      <c r="L99" s="8">
        <v>0</v>
      </c>
      <c r="M99" s="6"/>
      <c r="N99" s="8">
        <v>0</v>
      </c>
      <c r="O99" s="8">
        <v>0</v>
      </c>
    </row>
    <row r="100" spans="1:18" ht="20.100000000000001" customHeight="1" x14ac:dyDescent="0.15">
      <c r="A100" s="24" t="s">
        <v>1737</v>
      </c>
      <c r="B100" s="24"/>
      <c r="C100" s="5" t="s">
        <v>47</v>
      </c>
      <c r="D100" s="8">
        <v>12</v>
      </c>
      <c r="E100" s="8">
        <v>0</v>
      </c>
      <c r="F100" s="6" t="s">
        <v>1749</v>
      </c>
      <c r="G100" s="8">
        <v>741</v>
      </c>
      <c r="H100" s="6"/>
      <c r="I100" s="8"/>
      <c r="J100" s="8">
        <v>0</v>
      </c>
      <c r="K100" s="6"/>
      <c r="L100" s="8">
        <v>0</v>
      </c>
      <c r="M100" s="6"/>
      <c r="N100" s="8">
        <v>0</v>
      </c>
      <c r="O100" s="8">
        <v>0</v>
      </c>
    </row>
    <row r="101" spans="1:18" ht="50.1" customHeight="1" x14ac:dyDescent="0.15">
      <c r="A101" s="24" t="s">
        <v>486</v>
      </c>
      <c r="B101" s="24"/>
      <c r="C101" s="5" t="s">
        <v>53</v>
      </c>
      <c r="D101" s="5" t="s">
        <v>53</v>
      </c>
      <c r="E101" s="5" t="s">
        <v>53</v>
      </c>
      <c r="F101" s="5" t="s">
        <v>53</v>
      </c>
      <c r="G101" s="5" t="s">
        <v>53</v>
      </c>
      <c r="H101" s="5" t="s">
        <v>53</v>
      </c>
      <c r="I101" s="5" t="s">
        <v>53</v>
      </c>
      <c r="J101" s="5" t="s">
        <v>53</v>
      </c>
      <c r="K101" s="5" t="s">
        <v>53</v>
      </c>
      <c r="L101" s="5" t="s">
        <v>53</v>
      </c>
      <c r="M101" s="5" t="s">
        <v>53</v>
      </c>
      <c r="N101" s="5" t="s">
        <v>53</v>
      </c>
      <c r="O101" s="8">
        <f>SUM(O99:O100)</f>
        <v>0</v>
      </c>
    </row>
    <row r="102" spans="1:18" ht="9.9499999999999993" customHeight="1" x14ac:dyDescent="0.15"/>
    <row r="103" spans="1:18" ht="45" customHeight="1" x14ac:dyDescent="0.15">
      <c r="A103" s="29" t="s">
        <v>1750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</row>
    <row r="104" spans="1:18" ht="9.9499999999999993" customHeight="1" x14ac:dyDescent="0.15"/>
    <row r="105" spans="1:18" ht="60" customHeight="1" x14ac:dyDescent="0.15">
      <c r="A105" s="23" t="s">
        <v>1726</v>
      </c>
      <c r="B105" s="23"/>
      <c r="C105" s="23" t="s">
        <v>1727</v>
      </c>
      <c r="D105" s="23"/>
      <c r="E105" s="23"/>
      <c r="F105" s="23"/>
      <c r="G105" s="23"/>
      <c r="H105" s="23" t="s">
        <v>36</v>
      </c>
      <c r="I105" s="23" t="s">
        <v>1657</v>
      </c>
      <c r="J105" s="23" t="s">
        <v>1728</v>
      </c>
      <c r="K105" s="23" t="s">
        <v>1729</v>
      </c>
      <c r="L105" s="23" t="s">
        <v>1730</v>
      </c>
      <c r="M105" s="23" t="s">
        <v>1698</v>
      </c>
      <c r="N105" s="23" t="s">
        <v>1731</v>
      </c>
      <c r="O105" s="23" t="s">
        <v>1719</v>
      </c>
    </row>
    <row r="106" spans="1:18" ht="45" customHeight="1" x14ac:dyDescent="0.15">
      <c r="A106" s="23"/>
      <c r="B106" s="30"/>
      <c r="C106" s="5" t="s">
        <v>1732</v>
      </c>
      <c r="D106" s="5" t="s">
        <v>1733</v>
      </c>
      <c r="E106" s="5" t="s">
        <v>1734</v>
      </c>
      <c r="F106" s="5" t="s">
        <v>1735</v>
      </c>
      <c r="G106" s="5" t="s">
        <v>1736</v>
      </c>
      <c r="H106" s="23"/>
      <c r="I106" s="23"/>
      <c r="J106" s="23"/>
      <c r="K106" s="23"/>
      <c r="L106" s="23"/>
      <c r="M106" s="23"/>
      <c r="N106" s="23"/>
      <c r="O106" s="23"/>
    </row>
    <row r="107" spans="1:18" ht="20.100000000000001" customHeight="1" x14ac:dyDescent="0.15">
      <c r="A107" s="23" t="s">
        <v>271</v>
      </c>
      <c r="B107" s="23"/>
      <c r="C107" s="5" t="s">
        <v>374</v>
      </c>
      <c r="D107" s="5" t="s">
        <v>375</v>
      </c>
      <c r="E107" s="5" t="s">
        <v>376</v>
      </c>
      <c r="F107" s="5" t="s">
        <v>377</v>
      </c>
      <c r="G107" s="5" t="s">
        <v>378</v>
      </c>
      <c r="H107" s="5" t="s">
        <v>379</v>
      </c>
      <c r="I107" s="5" t="s">
        <v>380</v>
      </c>
      <c r="J107" s="5" t="s">
        <v>381</v>
      </c>
      <c r="K107" s="5" t="s">
        <v>382</v>
      </c>
      <c r="L107" s="5" t="s">
        <v>383</v>
      </c>
      <c r="M107" s="5" t="s">
        <v>384</v>
      </c>
      <c r="N107" s="5" t="s">
        <v>394</v>
      </c>
      <c r="O107" s="5" t="s">
        <v>396</v>
      </c>
    </row>
    <row r="108" spans="1:18" ht="20.100000000000001" customHeight="1" x14ac:dyDescent="0.15">
      <c r="A108" s="24" t="s">
        <v>1737</v>
      </c>
      <c r="B108" s="24"/>
      <c r="C108" s="6" t="s">
        <v>1738</v>
      </c>
      <c r="D108" s="6" t="s">
        <v>1739</v>
      </c>
      <c r="E108" s="6" t="s">
        <v>1740</v>
      </c>
      <c r="F108" s="6"/>
      <c r="G108" s="6"/>
      <c r="H108" s="5" t="s">
        <v>44</v>
      </c>
      <c r="I108" s="8">
        <v>0</v>
      </c>
      <c r="J108" s="8">
        <v>12</v>
      </c>
      <c r="K108" s="8">
        <v>1</v>
      </c>
      <c r="L108" s="8">
        <v>1</v>
      </c>
      <c r="M108" s="8">
        <v>0</v>
      </c>
      <c r="N108" s="8">
        <v>1</v>
      </c>
      <c r="O108" s="8">
        <v>0</v>
      </c>
    </row>
    <row r="109" spans="1:18" ht="20.100000000000001" customHeight="1" x14ac:dyDescent="0.15">
      <c r="A109" s="24" t="s">
        <v>1737</v>
      </c>
      <c r="B109" s="24"/>
      <c r="C109" s="6"/>
      <c r="D109" s="6"/>
      <c r="E109" s="6"/>
      <c r="F109" s="6"/>
      <c r="G109" s="6"/>
      <c r="H109" s="5" t="s">
        <v>47</v>
      </c>
      <c r="I109" s="8">
        <v>0</v>
      </c>
      <c r="J109" s="8">
        <v>12</v>
      </c>
      <c r="K109" s="8">
        <v>1</v>
      </c>
      <c r="L109" s="8">
        <v>1</v>
      </c>
      <c r="M109" s="8">
        <v>0</v>
      </c>
      <c r="N109" s="8">
        <v>1</v>
      </c>
      <c r="O109" s="8">
        <v>0</v>
      </c>
    </row>
    <row r="110" spans="1:18" ht="50.1" customHeight="1" x14ac:dyDescent="0.15">
      <c r="A110" s="24" t="s">
        <v>486</v>
      </c>
      <c r="B110" s="24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8">
        <f>SUM(O108:O109)</f>
        <v>0</v>
      </c>
    </row>
    <row r="111" spans="1:18" ht="9.9499999999999993" customHeight="1" x14ac:dyDescent="0.15"/>
    <row r="112" spans="1:18" ht="60" customHeight="1" x14ac:dyDescent="0.15">
      <c r="A112" s="23" t="s">
        <v>1726</v>
      </c>
      <c r="B112" s="23"/>
      <c r="C112" s="23" t="s">
        <v>36</v>
      </c>
      <c r="D112" s="23" t="s">
        <v>1741</v>
      </c>
      <c r="E112" s="23" t="s">
        <v>1742</v>
      </c>
      <c r="F112" s="23" t="s">
        <v>1664</v>
      </c>
      <c r="G112" s="23"/>
      <c r="H112" s="23"/>
      <c r="I112" s="23"/>
      <c r="J112" s="23"/>
      <c r="K112" s="23"/>
      <c r="L112" s="23"/>
      <c r="M112" s="23" t="s">
        <v>1743</v>
      </c>
      <c r="N112" s="23"/>
      <c r="O112" s="23" t="s">
        <v>1744</v>
      </c>
    </row>
    <row r="113" spans="1:18" ht="45" customHeight="1" x14ac:dyDescent="0.15">
      <c r="A113" s="23"/>
      <c r="B113" s="30"/>
      <c r="C113" s="23"/>
      <c r="D113" s="23"/>
      <c r="E113" s="23"/>
      <c r="F113" s="23" t="s">
        <v>1745</v>
      </c>
      <c r="G113" s="23"/>
      <c r="H113" s="23" t="s">
        <v>1746</v>
      </c>
      <c r="I113" s="23"/>
      <c r="J113" s="23"/>
      <c r="K113" s="23" t="s">
        <v>1747</v>
      </c>
      <c r="L113" s="23"/>
      <c r="M113" s="23"/>
      <c r="N113" s="30"/>
      <c r="O113" s="23"/>
    </row>
    <row r="114" spans="1:18" ht="45" customHeight="1" x14ac:dyDescent="0.15">
      <c r="A114" s="23"/>
      <c r="B114" s="30"/>
      <c r="C114" s="23"/>
      <c r="D114" s="23"/>
      <c r="E114" s="23"/>
      <c r="F114" s="5" t="s">
        <v>1645</v>
      </c>
      <c r="G114" s="5" t="s">
        <v>589</v>
      </c>
      <c r="H114" s="5" t="s">
        <v>1645</v>
      </c>
      <c r="I114" s="5" t="s">
        <v>1748</v>
      </c>
      <c r="J114" s="5" t="s">
        <v>589</v>
      </c>
      <c r="K114" s="5" t="s">
        <v>1645</v>
      </c>
      <c r="L114" s="5" t="s">
        <v>589</v>
      </c>
      <c r="M114" s="5" t="s">
        <v>1645</v>
      </c>
      <c r="N114" s="5" t="s">
        <v>589</v>
      </c>
      <c r="O114" s="23"/>
    </row>
    <row r="115" spans="1:18" ht="20.100000000000001" customHeight="1" x14ac:dyDescent="0.15">
      <c r="A115" s="23" t="s">
        <v>271</v>
      </c>
      <c r="B115" s="23"/>
      <c r="C115" s="5" t="s">
        <v>424</v>
      </c>
      <c r="D115" s="5" t="s">
        <v>30</v>
      </c>
      <c r="E115" s="5" t="s">
        <v>427</v>
      </c>
      <c r="F115" s="5" t="s">
        <v>429</v>
      </c>
      <c r="G115" s="5" t="s">
        <v>431</v>
      </c>
      <c r="H115" s="5" t="s">
        <v>433</v>
      </c>
      <c r="I115" s="5" t="s">
        <v>1035</v>
      </c>
      <c r="J115" s="5" t="s">
        <v>1036</v>
      </c>
      <c r="K115" s="5" t="s">
        <v>1037</v>
      </c>
      <c r="L115" s="5" t="s">
        <v>1038</v>
      </c>
      <c r="M115" s="5" t="s">
        <v>1039</v>
      </c>
      <c r="N115" s="5" t="s">
        <v>1040</v>
      </c>
      <c r="O115" s="5" t="s">
        <v>1041</v>
      </c>
    </row>
    <row r="116" spans="1:18" ht="20.100000000000001" customHeight="1" x14ac:dyDescent="0.15">
      <c r="A116" s="24" t="s">
        <v>1737</v>
      </c>
      <c r="B116" s="24"/>
      <c r="C116" s="5" t="s">
        <v>44</v>
      </c>
      <c r="D116" s="8">
        <v>12</v>
      </c>
      <c r="E116" s="8">
        <v>0</v>
      </c>
      <c r="F116" s="6" t="s">
        <v>1749</v>
      </c>
      <c r="G116" s="8">
        <v>0</v>
      </c>
      <c r="H116" s="6"/>
      <c r="I116" s="8"/>
      <c r="J116" s="8">
        <v>0</v>
      </c>
      <c r="K116" s="6"/>
      <c r="L116" s="8">
        <v>0</v>
      </c>
      <c r="M116" s="6"/>
      <c r="N116" s="8">
        <v>0</v>
      </c>
      <c r="O116" s="8">
        <v>0</v>
      </c>
    </row>
    <row r="117" spans="1:18" ht="20.100000000000001" customHeight="1" x14ac:dyDescent="0.15">
      <c r="A117" s="24" t="s">
        <v>1737</v>
      </c>
      <c r="B117" s="24"/>
      <c r="C117" s="5" t="s">
        <v>47</v>
      </c>
      <c r="D117" s="8">
        <v>12</v>
      </c>
      <c r="E117" s="8">
        <v>0</v>
      </c>
      <c r="F117" s="6" t="s">
        <v>1749</v>
      </c>
      <c r="G117" s="8">
        <v>0</v>
      </c>
      <c r="H117" s="6"/>
      <c r="I117" s="8"/>
      <c r="J117" s="8">
        <v>0</v>
      </c>
      <c r="K117" s="6"/>
      <c r="L117" s="8">
        <v>0</v>
      </c>
      <c r="M117" s="6"/>
      <c r="N117" s="8">
        <v>0</v>
      </c>
      <c r="O117" s="8">
        <v>0</v>
      </c>
    </row>
    <row r="118" spans="1:18" ht="50.1" customHeight="1" x14ac:dyDescent="0.15">
      <c r="A118" s="24" t="s">
        <v>486</v>
      </c>
      <c r="B118" s="24"/>
      <c r="C118" s="5" t="s">
        <v>53</v>
      </c>
      <c r="D118" s="5" t="s">
        <v>53</v>
      </c>
      <c r="E118" s="5" t="s">
        <v>53</v>
      </c>
      <c r="F118" s="5" t="s">
        <v>53</v>
      </c>
      <c r="G118" s="5" t="s">
        <v>53</v>
      </c>
      <c r="H118" s="5" t="s">
        <v>53</v>
      </c>
      <c r="I118" s="5" t="s">
        <v>53</v>
      </c>
      <c r="J118" s="5" t="s">
        <v>53</v>
      </c>
      <c r="K118" s="5" t="s">
        <v>53</v>
      </c>
      <c r="L118" s="5" t="s">
        <v>53</v>
      </c>
      <c r="M118" s="5" t="s">
        <v>53</v>
      </c>
      <c r="N118" s="5" t="s">
        <v>53</v>
      </c>
      <c r="O118" s="8">
        <f>SUM(O116:O117)</f>
        <v>0</v>
      </c>
    </row>
    <row r="119" spans="1:18" ht="9.9499999999999993" customHeight="1" x14ac:dyDescent="0.15"/>
    <row r="120" spans="1:18" ht="45" customHeight="1" x14ac:dyDescent="0.15">
      <c r="A120" s="29" t="s">
        <v>1751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</row>
    <row r="121" spans="1:18" ht="9.9499999999999993" customHeight="1" x14ac:dyDescent="0.15"/>
    <row r="122" spans="1:18" ht="60" customHeight="1" x14ac:dyDescent="0.15">
      <c r="A122" s="23" t="s">
        <v>1726</v>
      </c>
      <c r="B122" s="23"/>
      <c r="C122" s="23" t="s">
        <v>1727</v>
      </c>
      <c r="D122" s="23"/>
      <c r="E122" s="23"/>
      <c r="F122" s="23"/>
      <c r="G122" s="23"/>
      <c r="H122" s="23" t="s">
        <v>36</v>
      </c>
      <c r="I122" s="23" t="s">
        <v>1657</v>
      </c>
      <c r="J122" s="23" t="s">
        <v>1728</v>
      </c>
      <c r="K122" s="23" t="s">
        <v>1729</v>
      </c>
      <c r="L122" s="23" t="s">
        <v>1730</v>
      </c>
      <c r="M122" s="23" t="s">
        <v>1698</v>
      </c>
      <c r="N122" s="23" t="s">
        <v>1731</v>
      </c>
      <c r="O122" s="23" t="s">
        <v>1719</v>
      </c>
    </row>
    <row r="123" spans="1:18" ht="45" customHeight="1" x14ac:dyDescent="0.15">
      <c r="A123" s="23"/>
      <c r="B123" s="30"/>
      <c r="C123" s="5" t="s">
        <v>1732</v>
      </c>
      <c r="D123" s="5" t="s">
        <v>1733</v>
      </c>
      <c r="E123" s="5" t="s">
        <v>1734</v>
      </c>
      <c r="F123" s="5" t="s">
        <v>1735</v>
      </c>
      <c r="G123" s="5" t="s">
        <v>1736</v>
      </c>
      <c r="H123" s="23"/>
      <c r="I123" s="23"/>
      <c r="J123" s="23"/>
      <c r="K123" s="23"/>
      <c r="L123" s="23"/>
      <c r="M123" s="23"/>
      <c r="N123" s="23"/>
      <c r="O123" s="23"/>
    </row>
    <row r="124" spans="1:18" ht="20.100000000000001" customHeight="1" x14ac:dyDescent="0.15">
      <c r="A124" s="23" t="s">
        <v>271</v>
      </c>
      <c r="B124" s="23"/>
      <c r="C124" s="5" t="s">
        <v>374</v>
      </c>
      <c r="D124" s="5" t="s">
        <v>375</v>
      </c>
      <c r="E124" s="5" t="s">
        <v>376</v>
      </c>
      <c r="F124" s="5" t="s">
        <v>377</v>
      </c>
      <c r="G124" s="5" t="s">
        <v>378</v>
      </c>
      <c r="H124" s="5" t="s">
        <v>379</v>
      </c>
      <c r="I124" s="5" t="s">
        <v>380</v>
      </c>
      <c r="J124" s="5" t="s">
        <v>381</v>
      </c>
      <c r="K124" s="5" t="s">
        <v>382</v>
      </c>
      <c r="L124" s="5" t="s">
        <v>383</v>
      </c>
      <c r="M124" s="5" t="s">
        <v>384</v>
      </c>
      <c r="N124" s="5" t="s">
        <v>394</v>
      </c>
      <c r="O124" s="5" t="s">
        <v>396</v>
      </c>
    </row>
    <row r="125" spans="1:18" ht="20.100000000000001" customHeight="1" x14ac:dyDescent="0.15">
      <c r="A125" s="24" t="s">
        <v>1737</v>
      </c>
      <c r="B125" s="24"/>
      <c r="C125" s="6" t="s">
        <v>1738</v>
      </c>
      <c r="D125" s="6" t="s">
        <v>1739</v>
      </c>
      <c r="E125" s="6" t="s">
        <v>1740</v>
      </c>
      <c r="F125" s="6"/>
      <c r="G125" s="6"/>
      <c r="H125" s="5" t="s">
        <v>44</v>
      </c>
      <c r="I125" s="8">
        <v>0</v>
      </c>
      <c r="J125" s="8">
        <v>12</v>
      </c>
      <c r="K125" s="8">
        <v>1</v>
      </c>
      <c r="L125" s="8">
        <v>1</v>
      </c>
      <c r="M125" s="8">
        <v>0</v>
      </c>
      <c r="N125" s="8">
        <v>1</v>
      </c>
      <c r="O125" s="8">
        <v>0</v>
      </c>
    </row>
    <row r="126" spans="1:18" ht="20.100000000000001" customHeight="1" x14ac:dyDescent="0.15">
      <c r="A126" s="24" t="s">
        <v>1737</v>
      </c>
      <c r="B126" s="24"/>
      <c r="C126" s="6"/>
      <c r="D126" s="6"/>
      <c r="E126" s="6"/>
      <c r="F126" s="6"/>
      <c r="G126" s="6"/>
      <c r="H126" s="5" t="s">
        <v>47</v>
      </c>
      <c r="I126" s="8">
        <v>0</v>
      </c>
      <c r="J126" s="8">
        <v>12</v>
      </c>
      <c r="K126" s="8">
        <v>1</v>
      </c>
      <c r="L126" s="8">
        <v>1</v>
      </c>
      <c r="M126" s="8">
        <v>0</v>
      </c>
      <c r="N126" s="8">
        <v>1</v>
      </c>
      <c r="O126" s="8">
        <v>0</v>
      </c>
    </row>
    <row r="127" spans="1:18" ht="50.1" customHeight="1" x14ac:dyDescent="0.15">
      <c r="A127" s="24" t="s">
        <v>486</v>
      </c>
      <c r="B127" s="24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  <c r="O127" s="8">
        <f>SUM(O125:O126)</f>
        <v>0</v>
      </c>
    </row>
    <row r="128" spans="1:18" ht="9.9499999999999993" customHeight="1" x14ac:dyDescent="0.15"/>
    <row r="129" spans="1:18" ht="60" customHeight="1" x14ac:dyDescent="0.15">
      <c r="A129" s="23" t="s">
        <v>1726</v>
      </c>
      <c r="B129" s="23"/>
      <c r="C129" s="23" t="s">
        <v>36</v>
      </c>
      <c r="D129" s="23" t="s">
        <v>1741</v>
      </c>
      <c r="E129" s="23" t="s">
        <v>1742</v>
      </c>
      <c r="F129" s="23" t="s">
        <v>1664</v>
      </c>
      <c r="G129" s="23"/>
      <c r="H129" s="23"/>
      <c r="I129" s="23"/>
      <c r="J129" s="23"/>
      <c r="K129" s="23"/>
      <c r="L129" s="23"/>
      <c r="M129" s="23" t="s">
        <v>1743</v>
      </c>
      <c r="N129" s="23"/>
      <c r="O129" s="23" t="s">
        <v>1744</v>
      </c>
    </row>
    <row r="130" spans="1:18" ht="45" customHeight="1" x14ac:dyDescent="0.15">
      <c r="A130" s="23"/>
      <c r="B130" s="30"/>
      <c r="C130" s="23"/>
      <c r="D130" s="23"/>
      <c r="E130" s="23"/>
      <c r="F130" s="23" t="s">
        <v>1745</v>
      </c>
      <c r="G130" s="23"/>
      <c r="H130" s="23" t="s">
        <v>1746</v>
      </c>
      <c r="I130" s="23"/>
      <c r="J130" s="23"/>
      <c r="K130" s="23" t="s">
        <v>1747</v>
      </c>
      <c r="L130" s="23"/>
      <c r="M130" s="23"/>
      <c r="N130" s="30"/>
      <c r="O130" s="23"/>
    </row>
    <row r="131" spans="1:18" ht="45" customHeight="1" x14ac:dyDescent="0.15">
      <c r="A131" s="23"/>
      <c r="B131" s="30"/>
      <c r="C131" s="23"/>
      <c r="D131" s="23"/>
      <c r="E131" s="23"/>
      <c r="F131" s="5" t="s">
        <v>1645</v>
      </c>
      <c r="G131" s="5" t="s">
        <v>589</v>
      </c>
      <c r="H131" s="5" t="s">
        <v>1645</v>
      </c>
      <c r="I131" s="5" t="s">
        <v>1748</v>
      </c>
      <c r="J131" s="5" t="s">
        <v>589</v>
      </c>
      <c r="K131" s="5" t="s">
        <v>1645</v>
      </c>
      <c r="L131" s="5" t="s">
        <v>589</v>
      </c>
      <c r="M131" s="5" t="s">
        <v>1645</v>
      </c>
      <c r="N131" s="5" t="s">
        <v>589</v>
      </c>
      <c r="O131" s="23"/>
    </row>
    <row r="132" spans="1:18" ht="20.100000000000001" customHeight="1" x14ac:dyDescent="0.15">
      <c r="A132" s="23" t="s">
        <v>271</v>
      </c>
      <c r="B132" s="23"/>
      <c r="C132" s="5" t="s">
        <v>424</v>
      </c>
      <c r="D132" s="5" t="s">
        <v>30</v>
      </c>
      <c r="E132" s="5" t="s">
        <v>427</v>
      </c>
      <c r="F132" s="5" t="s">
        <v>429</v>
      </c>
      <c r="G132" s="5" t="s">
        <v>431</v>
      </c>
      <c r="H132" s="5" t="s">
        <v>433</v>
      </c>
      <c r="I132" s="5" t="s">
        <v>1035</v>
      </c>
      <c r="J132" s="5" t="s">
        <v>1036</v>
      </c>
      <c r="K132" s="5" t="s">
        <v>1037</v>
      </c>
      <c r="L132" s="5" t="s">
        <v>1038</v>
      </c>
      <c r="M132" s="5" t="s">
        <v>1039</v>
      </c>
      <c r="N132" s="5" t="s">
        <v>1040</v>
      </c>
      <c r="O132" s="5" t="s">
        <v>1041</v>
      </c>
    </row>
    <row r="133" spans="1:18" ht="20.100000000000001" customHeight="1" x14ac:dyDescent="0.15">
      <c r="A133" s="24" t="s">
        <v>1737</v>
      </c>
      <c r="B133" s="24"/>
      <c r="C133" s="5" t="s">
        <v>44</v>
      </c>
      <c r="D133" s="8">
        <v>12</v>
      </c>
      <c r="E133" s="8">
        <v>0</v>
      </c>
      <c r="F133" s="6" t="s">
        <v>1749</v>
      </c>
      <c r="G133" s="8">
        <v>0</v>
      </c>
      <c r="H133" s="6"/>
      <c r="I133" s="8"/>
      <c r="J133" s="8">
        <v>0</v>
      </c>
      <c r="K133" s="6"/>
      <c r="L133" s="8">
        <v>0</v>
      </c>
      <c r="M133" s="6"/>
      <c r="N133" s="8">
        <v>0</v>
      </c>
      <c r="O133" s="8">
        <v>0</v>
      </c>
    </row>
    <row r="134" spans="1:18" ht="20.100000000000001" customHeight="1" x14ac:dyDescent="0.15">
      <c r="A134" s="24" t="s">
        <v>1737</v>
      </c>
      <c r="B134" s="24"/>
      <c r="C134" s="5" t="s">
        <v>47</v>
      </c>
      <c r="D134" s="8">
        <v>12</v>
      </c>
      <c r="E134" s="8">
        <v>0</v>
      </c>
      <c r="F134" s="6" t="s">
        <v>1749</v>
      </c>
      <c r="G134" s="8">
        <v>0</v>
      </c>
      <c r="H134" s="6"/>
      <c r="I134" s="8"/>
      <c r="J134" s="8">
        <v>0</v>
      </c>
      <c r="K134" s="6"/>
      <c r="L134" s="8">
        <v>0</v>
      </c>
      <c r="M134" s="6"/>
      <c r="N134" s="8">
        <v>0</v>
      </c>
      <c r="O134" s="8">
        <v>0</v>
      </c>
    </row>
    <row r="135" spans="1:18" ht="50.1" customHeight="1" x14ac:dyDescent="0.15">
      <c r="A135" s="24" t="s">
        <v>486</v>
      </c>
      <c r="B135" s="24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8">
        <f>SUM(O133:O134)</f>
        <v>0</v>
      </c>
    </row>
    <row r="136" spans="1:18" ht="9.9499999999999993" customHeight="1" x14ac:dyDescent="0.15"/>
    <row r="137" spans="1:18" ht="45" customHeight="1" x14ac:dyDescent="0.15">
      <c r="A137" s="29" t="s">
        <v>1752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  <row r="138" spans="1:18" ht="9.9499999999999993" customHeight="1" x14ac:dyDescent="0.15"/>
    <row r="139" spans="1:18" ht="45" customHeight="1" x14ac:dyDescent="0.15">
      <c r="A139" s="23" t="s">
        <v>1632</v>
      </c>
      <c r="B139" s="23"/>
      <c r="C139" s="23" t="s">
        <v>36</v>
      </c>
      <c r="D139" s="23" t="s">
        <v>39</v>
      </c>
      <c r="E139" s="23"/>
      <c r="F139" s="23"/>
    </row>
    <row r="140" spans="1:18" ht="45" customHeight="1" x14ac:dyDescent="0.15">
      <c r="A140" s="23"/>
      <c r="B140" s="30"/>
      <c r="C140" s="23"/>
      <c r="D140" s="5" t="s">
        <v>366</v>
      </c>
      <c r="E140" s="5" t="s">
        <v>367</v>
      </c>
      <c r="F140" s="5" t="s">
        <v>368</v>
      </c>
    </row>
    <row r="141" spans="1:18" ht="20.100000000000001" customHeight="1" x14ac:dyDescent="0.15">
      <c r="A141" s="23" t="s">
        <v>271</v>
      </c>
      <c r="B141" s="23"/>
      <c r="C141" s="5" t="s">
        <v>374</v>
      </c>
      <c r="D141" s="5" t="s">
        <v>375</v>
      </c>
      <c r="E141" s="5" t="s">
        <v>376</v>
      </c>
      <c r="F141" s="5" t="s">
        <v>377</v>
      </c>
    </row>
    <row r="142" spans="1:18" ht="20.100000000000001" customHeight="1" x14ac:dyDescent="0.15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</row>
    <row r="143" spans="1:18" ht="9.9499999999999993" customHeight="1" x14ac:dyDescent="0.15"/>
    <row r="144" spans="1:18" ht="45" customHeight="1" x14ac:dyDescent="0.15">
      <c r="A144" s="29" t="s">
        <v>1753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</row>
    <row r="145" spans="1:18" ht="9.9499999999999993" customHeight="1" x14ac:dyDescent="0.15"/>
    <row r="146" spans="1:18" ht="45" customHeight="1" x14ac:dyDescent="0.15">
      <c r="A146" s="23" t="s">
        <v>1632</v>
      </c>
      <c r="B146" s="23"/>
      <c r="C146" s="23" t="s">
        <v>36</v>
      </c>
      <c r="D146" s="23" t="s">
        <v>39</v>
      </c>
      <c r="E146" s="23"/>
      <c r="F146" s="23"/>
    </row>
    <row r="147" spans="1:18" ht="45" customHeight="1" x14ac:dyDescent="0.15">
      <c r="A147" s="23"/>
      <c r="B147" s="30"/>
      <c r="C147" s="23"/>
      <c r="D147" s="5" t="s">
        <v>366</v>
      </c>
      <c r="E147" s="5" t="s">
        <v>367</v>
      </c>
      <c r="F147" s="5" t="s">
        <v>368</v>
      </c>
    </row>
    <row r="148" spans="1:18" ht="20.100000000000001" customHeight="1" x14ac:dyDescent="0.15">
      <c r="A148" s="23" t="s">
        <v>271</v>
      </c>
      <c r="B148" s="23"/>
      <c r="C148" s="5" t="s">
        <v>374</v>
      </c>
      <c r="D148" s="5" t="s">
        <v>375</v>
      </c>
      <c r="E148" s="5" t="s">
        <v>376</v>
      </c>
      <c r="F148" s="5" t="s">
        <v>377</v>
      </c>
    </row>
    <row r="149" spans="1:18" x14ac:dyDescent="0.15">
      <c r="A149" s="24"/>
      <c r="B149" s="24"/>
      <c r="C149" s="5" t="s">
        <v>44</v>
      </c>
      <c r="D149" s="8">
        <v>21042</v>
      </c>
      <c r="E149" s="8">
        <v>800</v>
      </c>
      <c r="F149" s="8">
        <v>800</v>
      </c>
    </row>
    <row r="150" spans="1:18" ht="50.1" customHeight="1" x14ac:dyDescent="0.15">
      <c r="A150" s="24" t="s">
        <v>486</v>
      </c>
      <c r="B150" s="24"/>
      <c r="C150" s="5" t="s">
        <v>472</v>
      </c>
      <c r="D150" s="8">
        <f>SUM(D149:D149)</f>
        <v>21042</v>
      </c>
      <c r="E150" s="8">
        <f>SUM(E149:E149)</f>
        <v>800</v>
      </c>
      <c r="F150" s="8">
        <f>SUM(F149:F149)</f>
        <v>800</v>
      </c>
    </row>
    <row r="151" spans="1:18" ht="9.9499999999999993" customHeight="1" x14ac:dyDescent="0.15"/>
    <row r="152" spans="1:18" ht="45" customHeight="1" x14ac:dyDescent="0.15">
      <c r="A152" s="29" t="s">
        <v>727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</row>
    <row r="153" spans="1:18" ht="9.9499999999999993" customHeight="1" x14ac:dyDescent="0.15"/>
    <row r="154" spans="1:18" ht="45" customHeight="1" x14ac:dyDescent="0.15">
      <c r="A154" s="23" t="s">
        <v>35</v>
      </c>
      <c r="B154" s="23"/>
      <c r="C154" s="23" t="s">
        <v>596</v>
      </c>
      <c r="D154" s="23" t="s">
        <v>36</v>
      </c>
      <c r="E154" s="23" t="s">
        <v>39</v>
      </c>
      <c r="F154" s="23"/>
      <c r="G154" s="23"/>
    </row>
    <row r="155" spans="1:18" ht="45" customHeight="1" x14ac:dyDescent="0.15">
      <c r="A155" s="23"/>
      <c r="B155" s="30"/>
      <c r="C155" s="23"/>
      <c r="D155" s="23"/>
      <c r="E155" s="5" t="s">
        <v>366</v>
      </c>
      <c r="F155" s="5" t="s">
        <v>367</v>
      </c>
      <c r="G155" s="5" t="s">
        <v>368</v>
      </c>
    </row>
    <row r="156" spans="1:18" ht="20.100000000000001" customHeight="1" x14ac:dyDescent="0.15">
      <c r="A156" s="23" t="s">
        <v>271</v>
      </c>
      <c r="B156" s="23"/>
      <c r="C156" s="5" t="s">
        <v>374</v>
      </c>
      <c r="D156" s="5" t="s">
        <v>375</v>
      </c>
      <c r="E156" s="5" t="s">
        <v>376</v>
      </c>
      <c r="F156" s="5" t="s">
        <v>377</v>
      </c>
      <c r="G156" s="5" t="s">
        <v>378</v>
      </c>
    </row>
    <row r="157" spans="1:18" ht="20.100000000000001" customHeight="1" x14ac:dyDescent="0.15">
      <c r="A157" s="24" t="s">
        <v>1675</v>
      </c>
      <c r="B157" s="24"/>
      <c r="C157" s="5" t="s">
        <v>1676</v>
      </c>
      <c r="D157" s="5" t="s">
        <v>44</v>
      </c>
      <c r="E157" s="8">
        <v>21042</v>
      </c>
      <c r="F157" s="8">
        <v>800</v>
      </c>
      <c r="G157" s="8">
        <v>800</v>
      </c>
    </row>
    <row r="158" spans="1:18" ht="9.9499999999999993" customHeight="1" x14ac:dyDescent="0.15"/>
    <row r="159" spans="1:18" ht="45" customHeight="1" x14ac:dyDescent="0.15">
      <c r="A159" s="29" t="s">
        <v>601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</row>
    <row r="160" spans="1:18" ht="9.9499999999999993" customHeight="1" x14ac:dyDescent="0.15"/>
    <row r="161" spans="1:6" ht="45" customHeight="1" x14ac:dyDescent="0.15">
      <c r="A161" s="23" t="s">
        <v>35</v>
      </c>
      <c r="B161" s="23"/>
      <c r="C161" s="23" t="s">
        <v>36</v>
      </c>
      <c r="D161" s="23" t="s">
        <v>39</v>
      </c>
      <c r="E161" s="23"/>
      <c r="F161" s="23"/>
    </row>
    <row r="162" spans="1:6" ht="45" customHeight="1" x14ac:dyDescent="0.15">
      <c r="A162" s="23"/>
      <c r="B162" s="30"/>
      <c r="C162" s="23"/>
      <c r="D162" s="5" t="s">
        <v>366</v>
      </c>
      <c r="E162" s="5" t="s">
        <v>367</v>
      </c>
      <c r="F162" s="5" t="s">
        <v>368</v>
      </c>
    </row>
    <row r="163" spans="1:6" ht="20.100000000000001" customHeight="1" x14ac:dyDescent="0.15">
      <c r="A163" s="23" t="s">
        <v>271</v>
      </c>
      <c r="B163" s="23"/>
      <c r="C163" s="5" t="s">
        <v>374</v>
      </c>
      <c r="D163" s="5" t="s">
        <v>375</v>
      </c>
      <c r="E163" s="5" t="s">
        <v>376</v>
      </c>
      <c r="F163" s="5" t="s">
        <v>377</v>
      </c>
    </row>
    <row r="164" spans="1:6" ht="20.100000000000001" customHeight="1" x14ac:dyDescent="0.15">
      <c r="A164" s="24" t="s">
        <v>603</v>
      </c>
      <c r="B164" s="24"/>
      <c r="C164" s="5" t="s">
        <v>44</v>
      </c>
      <c r="D164" s="8">
        <v>21042</v>
      </c>
      <c r="E164" s="8">
        <v>0</v>
      </c>
      <c r="F164" s="8">
        <v>0</v>
      </c>
    </row>
    <row r="165" spans="1:6" ht="20.100000000000001" customHeight="1" x14ac:dyDescent="0.15">
      <c r="A165" s="24" t="s">
        <v>604</v>
      </c>
      <c r="B165" s="24"/>
      <c r="C165" s="5" t="s">
        <v>47</v>
      </c>
      <c r="D165" s="8">
        <v>0</v>
      </c>
      <c r="E165" s="8">
        <v>800</v>
      </c>
      <c r="F165" s="8">
        <v>800</v>
      </c>
    </row>
  </sheetData>
  <sheetProtection password="B993" sheet="1" objects="1" scenarios="1"/>
  <mergeCells count="246">
    <mergeCell ref="A163:B163"/>
    <mergeCell ref="A164:B164"/>
    <mergeCell ref="A165:B165"/>
    <mergeCell ref="A156:B156"/>
    <mergeCell ref="A157:B157"/>
    <mergeCell ref="A159:R159"/>
    <mergeCell ref="A161:B162"/>
    <mergeCell ref="C161:C162"/>
    <mergeCell ref="D161:F161"/>
    <mergeCell ref="A148:B148"/>
    <mergeCell ref="A149:B149"/>
    <mergeCell ref="A150:B150"/>
    <mergeCell ref="A152:R152"/>
    <mergeCell ref="A154:B155"/>
    <mergeCell ref="C154:C155"/>
    <mergeCell ref="D154:D155"/>
    <mergeCell ref="E154:G154"/>
    <mergeCell ref="A141:B141"/>
    <mergeCell ref="A142:B142"/>
    <mergeCell ref="A144:R144"/>
    <mergeCell ref="A146:B147"/>
    <mergeCell ref="C146:C147"/>
    <mergeCell ref="D146:F146"/>
    <mergeCell ref="A133:B133"/>
    <mergeCell ref="A134:B134"/>
    <mergeCell ref="A135:B135"/>
    <mergeCell ref="A137:R137"/>
    <mergeCell ref="A139:B140"/>
    <mergeCell ref="C139:C140"/>
    <mergeCell ref="D139:F139"/>
    <mergeCell ref="O129:O131"/>
    <mergeCell ref="F130:G130"/>
    <mergeCell ref="H130:J130"/>
    <mergeCell ref="K130:L130"/>
    <mergeCell ref="A132:B132"/>
    <mergeCell ref="C129:C131"/>
    <mergeCell ref="D129:D131"/>
    <mergeCell ref="E129:E131"/>
    <mergeCell ref="F129:L129"/>
    <mergeCell ref="M129:N130"/>
    <mergeCell ref="A124:B124"/>
    <mergeCell ref="A125:B125"/>
    <mergeCell ref="A126:B126"/>
    <mergeCell ref="A127:B127"/>
    <mergeCell ref="A129:B131"/>
    <mergeCell ref="A116:B116"/>
    <mergeCell ref="A117:B117"/>
    <mergeCell ref="A118:B118"/>
    <mergeCell ref="A120:R120"/>
    <mergeCell ref="A122:B123"/>
    <mergeCell ref="C122:G122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O112:O114"/>
    <mergeCell ref="F113:G113"/>
    <mergeCell ref="H113:J113"/>
    <mergeCell ref="K113:L113"/>
    <mergeCell ref="A115:B115"/>
    <mergeCell ref="C112:C114"/>
    <mergeCell ref="D112:D114"/>
    <mergeCell ref="E112:E114"/>
    <mergeCell ref="F112:L112"/>
    <mergeCell ref="M112:N113"/>
    <mergeCell ref="A107:B107"/>
    <mergeCell ref="A108:B108"/>
    <mergeCell ref="A109:B109"/>
    <mergeCell ref="A110:B110"/>
    <mergeCell ref="A112:B114"/>
    <mergeCell ref="A99:B99"/>
    <mergeCell ref="A100:B100"/>
    <mergeCell ref="A101:B101"/>
    <mergeCell ref="A103:R103"/>
    <mergeCell ref="A105:B106"/>
    <mergeCell ref="C105:G105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O95:O97"/>
    <mergeCell ref="F96:G96"/>
    <mergeCell ref="H96:J96"/>
    <mergeCell ref="K96:L96"/>
    <mergeCell ref="A98:B98"/>
    <mergeCell ref="C95:C97"/>
    <mergeCell ref="D95:D97"/>
    <mergeCell ref="E95:E97"/>
    <mergeCell ref="F95:L95"/>
    <mergeCell ref="M95:N96"/>
    <mergeCell ref="A90:B90"/>
    <mergeCell ref="A91:B91"/>
    <mergeCell ref="A92:B92"/>
    <mergeCell ref="A93:B93"/>
    <mergeCell ref="A95:B97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1754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449</v>
      </c>
    </row>
    <row r="4" spans="1:12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 x14ac:dyDescent="0.15">
      <c r="K5" s="12" t="s">
        <v>451</v>
      </c>
      <c r="L5" s="5" t="s">
        <v>452</v>
      </c>
    </row>
    <row r="6" spans="1:12" ht="30" customHeight="1" x14ac:dyDescent="0.15">
      <c r="K6" s="12" t="s">
        <v>453</v>
      </c>
      <c r="L6" s="5" t="s">
        <v>454</v>
      </c>
    </row>
    <row r="7" spans="1:12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456</v>
      </c>
      <c r="L7" s="5" t="s">
        <v>457</v>
      </c>
    </row>
    <row r="8" spans="1:12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9" t="s">
        <v>1755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1756</v>
      </c>
      <c r="B18" s="24"/>
      <c r="C18" s="5" t="s">
        <v>466</v>
      </c>
      <c r="D18" s="8">
        <v>1173.75</v>
      </c>
      <c r="E18" s="8">
        <v>1742.72</v>
      </c>
      <c r="F18" s="8">
        <v>1742.72</v>
      </c>
    </row>
    <row r="19" spans="1:12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1757</v>
      </c>
      <c r="B21" s="24"/>
      <c r="C21" s="5" t="s">
        <v>472</v>
      </c>
      <c r="D21" s="8">
        <f>D16-D17+D18-D19-D20</f>
        <v>1173.75</v>
      </c>
      <c r="E21" s="8">
        <f>E16-E17+E18-E19-E20</f>
        <v>1742.72</v>
      </c>
      <c r="F21" s="8">
        <f>F16-F17+F18-F19-F20</f>
        <v>1742.72</v>
      </c>
    </row>
    <row r="22" spans="1:12" ht="9.9499999999999993" customHeight="1" x14ac:dyDescent="0.15"/>
    <row r="23" spans="1:12" ht="45" customHeight="1" x14ac:dyDescent="0.15">
      <c r="A23" s="29" t="s">
        <v>1758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39.950000000000003" customHeight="1" x14ac:dyDescent="0.15">
      <c r="A28" s="24" t="s">
        <v>1759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2" ht="39.950000000000003" customHeight="1" x14ac:dyDescent="0.15">
      <c r="A29" s="24" t="s">
        <v>1760</v>
      </c>
      <c r="B29" s="24"/>
      <c r="C29" s="5" t="s">
        <v>464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1761</v>
      </c>
      <c r="B30" s="24"/>
      <c r="C30" s="5" t="s">
        <v>466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1762</v>
      </c>
      <c r="B31" s="24"/>
      <c r="C31" s="5" t="s">
        <v>468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1763</v>
      </c>
      <c r="B32" s="24"/>
      <c r="C32" s="5" t="s">
        <v>470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1764</v>
      </c>
      <c r="B33" s="24"/>
      <c r="C33" s="5" t="s">
        <v>636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1765</v>
      </c>
      <c r="B34" s="24"/>
      <c r="C34" s="5" t="s">
        <v>638</v>
      </c>
      <c r="D34" s="8">
        <v>1173.75</v>
      </c>
      <c r="E34" s="8">
        <v>1742.72</v>
      </c>
      <c r="F34" s="8">
        <v>1742.72</v>
      </c>
    </row>
    <row r="35" spans="1:12" ht="50.1" customHeight="1" x14ac:dyDescent="0.15">
      <c r="A35" s="24" t="s">
        <v>486</v>
      </c>
      <c r="B35" s="24"/>
      <c r="C35" s="5" t="s">
        <v>472</v>
      </c>
      <c r="D35" s="8">
        <f>SUM(D28:D34)</f>
        <v>1173.75</v>
      </c>
      <c r="E35" s="8">
        <f>SUM(E28:E34)</f>
        <v>1742.72</v>
      </c>
      <c r="F35" s="8">
        <f>SUM(F28:F34)</f>
        <v>1742.72</v>
      </c>
    </row>
    <row r="36" spans="1:12" ht="9.9499999999999993" customHeight="1" x14ac:dyDescent="0.15"/>
    <row r="37" spans="1:12" ht="45" customHeight="1" x14ac:dyDescent="0.15">
      <c r="A37" s="29" t="s">
        <v>1766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 x14ac:dyDescent="0.15"/>
    <row r="39" spans="1:12" ht="45" customHeight="1" x14ac:dyDescent="0.15">
      <c r="A39" s="23" t="s">
        <v>586</v>
      </c>
      <c r="B39" s="23"/>
      <c r="C39" s="23" t="s">
        <v>36</v>
      </c>
      <c r="D39" s="23" t="s">
        <v>366</v>
      </c>
      <c r="E39" s="23"/>
      <c r="F39" s="23"/>
      <c r="G39" s="23" t="s">
        <v>737</v>
      </c>
      <c r="H39" s="23"/>
      <c r="I39" s="23"/>
      <c r="J39" s="23" t="s">
        <v>738</v>
      </c>
      <c r="K39" s="23"/>
      <c r="L39" s="23"/>
    </row>
    <row r="40" spans="1:12" ht="45" customHeight="1" x14ac:dyDescent="0.15">
      <c r="A40" s="23"/>
      <c r="B40" s="30"/>
      <c r="C40" s="23"/>
      <c r="D40" s="5" t="s">
        <v>1613</v>
      </c>
      <c r="E40" s="5" t="s">
        <v>1614</v>
      </c>
      <c r="F40" s="5" t="s">
        <v>739</v>
      </c>
      <c r="G40" s="5" t="s">
        <v>1613</v>
      </c>
      <c r="H40" s="5" t="s">
        <v>1614</v>
      </c>
      <c r="I40" s="5" t="s">
        <v>739</v>
      </c>
      <c r="J40" s="5" t="s">
        <v>1613</v>
      </c>
      <c r="K40" s="5" t="s">
        <v>1614</v>
      </c>
      <c r="L40" s="5" t="s">
        <v>739</v>
      </c>
    </row>
    <row r="41" spans="1:12" ht="20.100000000000001" customHeight="1" x14ac:dyDescent="0.15">
      <c r="A41" s="23" t="s">
        <v>271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</row>
    <row r="42" spans="1:12" ht="20.100000000000001" customHeight="1" x14ac:dyDescent="0.15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</row>
    <row r="43" spans="1:12" ht="9.9499999999999993" customHeight="1" x14ac:dyDescent="0.15"/>
    <row r="44" spans="1:12" ht="45" customHeight="1" x14ac:dyDescent="0.15">
      <c r="A44" s="29" t="s">
        <v>1767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9.9499999999999993" customHeight="1" x14ac:dyDescent="0.15"/>
    <row r="46" spans="1:12" ht="45" customHeight="1" x14ac:dyDescent="0.15">
      <c r="A46" s="23" t="s">
        <v>586</v>
      </c>
      <c r="B46" s="23"/>
      <c r="C46" s="23" t="s">
        <v>36</v>
      </c>
      <c r="D46" s="23" t="s">
        <v>366</v>
      </c>
      <c r="E46" s="23"/>
      <c r="F46" s="23"/>
      <c r="G46" s="23" t="s">
        <v>737</v>
      </c>
      <c r="H46" s="23"/>
      <c r="I46" s="23"/>
      <c r="J46" s="23" t="s">
        <v>738</v>
      </c>
      <c r="K46" s="23"/>
      <c r="L46" s="23"/>
    </row>
    <row r="47" spans="1:12" ht="45" customHeight="1" x14ac:dyDescent="0.15">
      <c r="A47" s="23"/>
      <c r="B47" s="30"/>
      <c r="C47" s="23"/>
      <c r="D47" s="5" t="s">
        <v>1613</v>
      </c>
      <c r="E47" s="5" t="s">
        <v>1614</v>
      </c>
      <c r="F47" s="5" t="s">
        <v>739</v>
      </c>
      <c r="G47" s="5" t="s">
        <v>1613</v>
      </c>
      <c r="H47" s="5" t="s">
        <v>1614</v>
      </c>
      <c r="I47" s="5" t="s">
        <v>739</v>
      </c>
      <c r="J47" s="5" t="s">
        <v>1613</v>
      </c>
      <c r="K47" s="5" t="s">
        <v>1614</v>
      </c>
      <c r="L47" s="5" t="s">
        <v>739</v>
      </c>
    </row>
    <row r="48" spans="1:12" ht="20.100000000000001" customHeight="1" x14ac:dyDescent="0.15">
      <c r="A48" s="23" t="s">
        <v>271</v>
      </c>
      <c r="B48" s="23"/>
      <c r="C48" s="5" t="s">
        <v>374</v>
      </c>
      <c r="D48" s="5" t="s">
        <v>375</v>
      </c>
      <c r="E48" s="5" t="s">
        <v>376</v>
      </c>
      <c r="F48" s="5" t="s">
        <v>377</v>
      </c>
      <c r="G48" s="5" t="s">
        <v>378</v>
      </c>
      <c r="H48" s="5" t="s">
        <v>379</v>
      </c>
      <c r="I48" s="5" t="s">
        <v>380</v>
      </c>
      <c r="J48" s="5" t="s">
        <v>381</v>
      </c>
      <c r="K48" s="5" t="s">
        <v>382</v>
      </c>
      <c r="L48" s="5" t="s">
        <v>383</v>
      </c>
    </row>
    <row r="49" spans="1:12" ht="20.100000000000001" customHeight="1" x14ac:dyDescent="0.15">
      <c r="A49" s="23" t="s">
        <v>53</v>
      </c>
      <c r="B49" s="23"/>
      <c r="C49" s="5" t="s">
        <v>53</v>
      </c>
      <c r="D49" s="5" t="s">
        <v>53</v>
      </c>
      <c r="E49" s="5" t="s">
        <v>53</v>
      </c>
      <c r="F49" s="5" t="s">
        <v>53</v>
      </c>
      <c r="G49" s="5" t="s">
        <v>53</v>
      </c>
      <c r="H49" s="5" t="s">
        <v>53</v>
      </c>
      <c r="I49" s="5" t="s">
        <v>53</v>
      </c>
      <c r="J49" s="5" t="s">
        <v>53</v>
      </c>
      <c r="K49" s="5" t="s">
        <v>53</v>
      </c>
      <c r="L49" s="5" t="s">
        <v>53</v>
      </c>
    </row>
    <row r="50" spans="1:12" ht="9.9499999999999993" customHeight="1" x14ac:dyDescent="0.15"/>
    <row r="51" spans="1:12" ht="45" customHeight="1" x14ac:dyDescent="0.15">
      <c r="A51" s="29" t="s">
        <v>1768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9.9499999999999993" customHeight="1" x14ac:dyDescent="0.15"/>
    <row r="53" spans="1:12" ht="45" customHeight="1" x14ac:dyDescent="0.15">
      <c r="A53" s="23" t="s">
        <v>586</v>
      </c>
      <c r="B53" s="23"/>
      <c r="C53" s="23" t="s">
        <v>36</v>
      </c>
      <c r="D53" s="23" t="s">
        <v>366</v>
      </c>
      <c r="E53" s="23"/>
      <c r="F53" s="23"/>
      <c r="G53" s="23" t="s">
        <v>737</v>
      </c>
      <c r="H53" s="23"/>
      <c r="I53" s="23"/>
      <c r="J53" s="23" t="s">
        <v>738</v>
      </c>
      <c r="K53" s="23"/>
      <c r="L53" s="23"/>
    </row>
    <row r="54" spans="1:12" ht="45" customHeight="1" x14ac:dyDescent="0.15">
      <c r="A54" s="23"/>
      <c r="B54" s="30"/>
      <c r="C54" s="23"/>
      <c r="D54" s="5" t="s">
        <v>1613</v>
      </c>
      <c r="E54" s="5" t="s">
        <v>1614</v>
      </c>
      <c r="F54" s="5" t="s">
        <v>739</v>
      </c>
      <c r="G54" s="5" t="s">
        <v>1613</v>
      </c>
      <c r="H54" s="5" t="s">
        <v>1614</v>
      </c>
      <c r="I54" s="5" t="s">
        <v>739</v>
      </c>
      <c r="J54" s="5" t="s">
        <v>1613</v>
      </c>
      <c r="K54" s="5" t="s">
        <v>1614</v>
      </c>
      <c r="L54" s="5" t="s">
        <v>739</v>
      </c>
    </row>
    <row r="55" spans="1:12" ht="20.100000000000001" customHeight="1" x14ac:dyDescent="0.15">
      <c r="A55" s="23" t="s">
        <v>271</v>
      </c>
      <c r="B55" s="23"/>
      <c r="C55" s="5" t="s">
        <v>374</v>
      </c>
      <c r="D55" s="5" t="s">
        <v>375</v>
      </c>
      <c r="E55" s="5" t="s">
        <v>376</v>
      </c>
      <c r="F55" s="5" t="s">
        <v>377</v>
      </c>
      <c r="G55" s="5" t="s">
        <v>378</v>
      </c>
      <c r="H55" s="5" t="s">
        <v>379</v>
      </c>
      <c r="I55" s="5" t="s">
        <v>380</v>
      </c>
      <c r="J55" s="5" t="s">
        <v>381</v>
      </c>
      <c r="K55" s="5" t="s">
        <v>382</v>
      </c>
      <c r="L55" s="5" t="s">
        <v>383</v>
      </c>
    </row>
    <row r="56" spans="1:12" ht="20.100000000000001" customHeight="1" x14ac:dyDescent="0.15">
      <c r="A56" s="23" t="s">
        <v>53</v>
      </c>
      <c r="B56" s="23"/>
      <c r="C56" s="5" t="s">
        <v>53</v>
      </c>
      <c r="D56" s="5" t="s">
        <v>53</v>
      </c>
      <c r="E56" s="5" t="s">
        <v>53</v>
      </c>
      <c r="F56" s="5" t="s">
        <v>53</v>
      </c>
      <c r="G56" s="5" t="s">
        <v>53</v>
      </c>
      <c r="H56" s="5" t="s">
        <v>53</v>
      </c>
      <c r="I56" s="5" t="s">
        <v>53</v>
      </c>
      <c r="J56" s="5" t="s">
        <v>53</v>
      </c>
      <c r="K56" s="5" t="s">
        <v>53</v>
      </c>
      <c r="L56" s="5" t="s">
        <v>53</v>
      </c>
    </row>
    <row r="57" spans="1:12" ht="9.9499999999999993" customHeight="1" x14ac:dyDescent="0.15"/>
    <row r="58" spans="1:12" ht="45" customHeight="1" x14ac:dyDescent="0.15">
      <c r="A58" s="29" t="s">
        <v>1769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 ht="9.9499999999999993" customHeight="1" x14ac:dyDescent="0.15"/>
    <row r="60" spans="1:12" ht="45" customHeight="1" x14ac:dyDescent="0.15">
      <c r="A60" s="23" t="s">
        <v>586</v>
      </c>
      <c r="B60" s="23"/>
      <c r="C60" s="23" t="s">
        <v>36</v>
      </c>
      <c r="D60" s="23" t="s">
        <v>366</v>
      </c>
      <c r="E60" s="23"/>
      <c r="F60" s="23"/>
      <c r="G60" s="23" t="s">
        <v>737</v>
      </c>
      <c r="H60" s="23"/>
      <c r="I60" s="23"/>
      <c r="J60" s="23" t="s">
        <v>738</v>
      </c>
      <c r="K60" s="23"/>
      <c r="L60" s="23"/>
    </row>
    <row r="61" spans="1:12" ht="45" customHeight="1" x14ac:dyDescent="0.15">
      <c r="A61" s="23"/>
      <c r="B61" s="30"/>
      <c r="C61" s="23"/>
      <c r="D61" s="5" t="s">
        <v>1613</v>
      </c>
      <c r="E61" s="5" t="s">
        <v>1614</v>
      </c>
      <c r="F61" s="5" t="s">
        <v>739</v>
      </c>
      <c r="G61" s="5" t="s">
        <v>1613</v>
      </c>
      <c r="H61" s="5" t="s">
        <v>1614</v>
      </c>
      <c r="I61" s="5" t="s">
        <v>739</v>
      </c>
      <c r="J61" s="5" t="s">
        <v>1613</v>
      </c>
      <c r="K61" s="5" t="s">
        <v>1614</v>
      </c>
      <c r="L61" s="5" t="s">
        <v>739</v>
      </c>
    </row>
    <row r="62" spans="1:12" ht="20.100000000000001" customHeight="1" x14ac:dyDescent="0.15">
      <c r="A62" s="23" t="s">
        <v>271</v>
      </c>
      <c r="B62" s="23"/>
      <c r="C62" s="5" t="s">
        <v>374</v>
      </c>
      <c r="D62" s="5" t="s">
        <v>375</v>
      </c>
      <c r="E62" s="5" t="s">
        <v>376</v>
      </c>
      <c r="F62" s="5" t="s">
        <v>377</v>
      </c>
      <c r="G62" s="5" t="s">
        <v>378</v>
      </c>
      <c r="H62" s="5" t="s">
        <v>379</v>
      </c>
      <c r="I62" s="5" t="s">
        <v>380</v>
      </c>
      <c r="J62" s="5" t="s">
        <v>381</v>
      </c>
      <c r="K62" s="5" t="s">
        <v>382</v>
      </c>
      <c r="L62" s="5" t="s">
        <v>383</v>
      </c>
    </row>
    <row r="63" spans="1:12" ht="20.100000000000001" customHeight="1" x14ac:dyDescent="0.15">
      <c r="A63" s="23" t="s">
        <v>53</v>
      </c>
      <c r="B63" s="23"/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</row>
    <row r="64" spans="1:12" ht="9.9499999999999993" customHeight="1" x14ac:dyDescent="0.15"/>
    <row r="65" spans="1:12" ht="45" customHeight="1" x14ac:dyDescent="0.15">
      <c r="A65" s="29" t="s">
        <v>1770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9.9499999999999993" customHeight="1" x14ac:dyDescent="0.15"/>
    <row r="67" spans="1:12" ht="45" customHeight="1" x14ac:dyDescent="0.15">
      <c r="A67" s="23" t="s">
        <v>586</v>
      </c>
      <c r="B67" s="23"/>
      <c r="C67" s="23" t="s">
        <v>36</v>
      </c>
      <c r="D67" s="23" t="s">
        <v>366</v>
      </c>
      <c r="E67" s="23"/>
      <c r="F67" s="23"/>
      <c r="G67" s="23" t="s">
        <v>737</v>
      </c>
      <c r="H67" s="23"/>
      <c r="I67" s="23"/>
      <c r="J67" s="23" t="s">
        <v>738</v>
      </c>
      <c r="K67" s="23"/>
      <c r="L67" s="23"/>
    </row>
    <row r="68" spans="1:12" ht="45" customHeight="1" x14ac:dyDescent="0.15">
      <c r="A68" s="23"/>
      <c r="B68" s="30"/>
      <c r="C68" s="23"/>
      <c r="D68" s="5" t="s">
        <v>1613</v>
      </c>
      <c r="E68" s="5" t="s">
        <v>1614</v>
      </c>
      <c r="F68" s="5" t="s">
        <v>739</v>
      </c>
      <c r="G68" s="5" t="s">
        <v>1613</v>
      </c>
      <c r="H68" s="5" t="s">
        <v>1614</v>
      </c>
      <c r="I68" s="5" t="s">
        <v>739</v>
      </c>
      <c r="J68" s="5" t="s">
        <v>1613</v>
      </c>
      <c r="K68" s="5" t="s">
        <v>1614</v>
      </c>
      <c r="L68" s="5" t="s">
        <v>739</v>
      </c>
    </row>
    <row r="69" spans="1:12" ht="20.100000000000001" customHeight="1" x14ac:dyDescent="0.15">
      <c r="A69" s="23" t="s">
        <v>271</v>
      </c>
      <c r="B69" s="23"/>
      <c r="C69" s="5" t="s">
        <v>374</v>
      </c>
      <c r="D69" s="5" t="s">
        <v>375</v>
      </c>
      <c r="E69" s="5" t="s">
        <v>376</v>
      </c>
      <c r="F69" s="5" t="s">
        <v>377</v>
      </c>
      <c r="G69" s="5" t="s">
        <v>378</v>
      </c>
      <c r="H69" s="5" t="s">
        <v>379</v>
      </c>
      <c r="I69" s="5" t="s">
        <v>380</v>
      </c>
      <c r="J69" s="5" t="s">
        <v>381</v>
      </c>
      <c r="K69" s="5" t="s">
        <v>382</v>
      </c>
      <c r="L69" s="5" t="s">
        <v>383</v>
      </c>
    </row>
    <row r="70" spans="1:12" ht="20.100000000000001" customHeight="1" x14ac:dyDescent="0.15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  <c r="J70" s="5" t="s">
        <v>53</v>
      </c>
      <c r="K70" s="5" t="s">
        <v>53</v>
      </c>
      <c r="L70" s="5" t="s">
        <v>53</v>
      </c>
    </row>
    <row r="71" spans="1:12" ht="9.9499999999999993" customHeight="1" x14ac:dyDescent="0.15"/>
    <row r="72" spans="1:12" ht="45" customHeight="1" x14ac:dyDescent="0.15">
      <c r="A72" s="29" t="s">
        <v>1771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9.9499999999999993" customHeight="1" x14ac:dyDescent="0.15"/>
    <row r="74" spans="1:12" ht="45" customHeight="1" x14ac:dyDescent="0.15">
      <c r="A74" s="23" t="s">
        <v>586</v>
      </c>
      <c r="B74" s="23"/>
      <c r="C74" s="23" t="s">
        <v>36</v>
      </c>
      <c r="D74" s="23" t="s">
        <v>366</v>
      </c>
      <c r="E74" s="23"/>
      <c r="F74" s="23"/>
      <c r="G74" s="23" t="s">
        <v>737</v>
      </c>
      <c r="H74" s="23"/>
      <c r="I74" s="23"/>
      <c r="J74" s="23" t="s">
        <v>738</v>
      </c>
      <c r="K74" s="23"/>
      <c r="L74" s="23"/>
    </row>
    <row r="75" spans="1:12" ht="45" customHeight="1" x14ac:dyDescent="0.15">
      <c r="A75" s="23"/>
      <c r="B75" s="30"/>
      <c r="C75" s="23"/>
      <c r="D75" s="5" t="s">
        <v>1613</v>
      </c>
      <c r="E75" s="5" t="s">
        <v>1614</v>
      </c>
      <c r="F75" s="5" t="s">
        <v>739</v>
      </c>
      <c r="G75" s="5" t="s">
        <v>1613</v>
      </c>
      <c r="H75" s="5" t="s">
        <v>1614</v>
      </c>
      <c r="I75" s="5" t="s">
        <v>739</v>
      </c>
      <c r="J75" s="5" t="s">
        <v>1613</v>
      </c>
      <c r="K75" s="5" t="s">
        <v>1614</v>
      </c>
      <c r="L75" s="5" t="s">
        <v>739</v>
      </c>
    </row>
    <row r="76" spans="1:12" ht="20.100000000000001" customHeight="1" x14ac:dyDescent="0.15">
      <c r="A76" s="23" t="s">
        <v>271</v>
      </c>
      <c r="B76" s="23"/>
      <c r="C76" s="5" t="s">
        <v>374</v>
      </c>
      <c r="D76" s="5" t="s">
        <v>375</v>
      </c>
      <c r="E76" s="5" t="s">
        <v>376</v>
      </c>
      <c r="F76" s="5" t="s">
        <v>377</v>
      </c>
      <c r="G76" s="5" t="s">
        <v>378</v>
      </c>
      <c r="H76" s="5" t="s">
        <v>379</v>
      </c>
      <c r="I76" s="5" t="s">
        <v>380</v>
      </c>
      <c r="J76" s="5" t="s">
        <v>381</v>
      </c>
      <c r="K76" s="5" t="s">
        <v>382</v>
      </c>
      <c r="L76" s="5" t="s">
        <v>383</v>
      </c>
    </row>
    <row r="77" spans="1:12" ht="20.100000000000001" customHeight="1" x14ac:dyDescent="0.15">
      <c r="A77" s="23" t="s">
        <v>53</v>
      </c>
      <c r="B77" s="23"/>
      <c r="C77" s="5" t="s">
        <v>53</v>
      </c>
      <c r="D77" s="5" t="s">
        <v>53</v>
      </c>
      <c r="E77" s="5" t="s">
        <v>53</v>
      </c>
      <c r="F77" s="5" t="s">
        <v>53</v>
      </c>
      <c r="G77" s="5" t="s">
        <v>53</v>
      </c>
      <c r="H77" s="5" t="s">
        <v>53</v>
      </c>
      <c r="I77" s="5" t="s">
        <v>53</v>
      </c>
      <c r="J77" s="5" t="s">
        <v>53</v>
      </c>
      <c r="K77" s="5" t="s">
        <v>53</v>
      </c>
      <c r="L77" s="5" t="s">
        <v>53</v>
      </c>
    </row>
    <row r="78" spans="1:12" ht="9.9499999999999993" customHeight="1" x14ac:dyDescent="0.15"/>
    <row r="79" spans="1:12" ht="45" customHeight="1" x14ac:dyDescent="0.15">
      <c r="A79" s="29" t="s">
        <v>1772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2" ht="9.9499999999999993" customHeight="1" x14ac:dyDescent="0.15"/>
    <row r="81" spans="1:12" ht="45" customHeight="1" x14ac:dyDescent="0.15">
      <c r="A81" s="23" t="s">
        <v>586</v>
      </c>
      <c r="B81" s="23"/>
      <c r="C81" s="23" t="s">
        <v>36</v>
      </c>
      <c r="D81" s="23" t="s">
        <v>366</v>
      </c>
      <c r="E81" s="23"/>
      <c r="F81" s="23"/>
      <c r="G81" s="23" t="s">
        <v>737</v>
      </c>
      <c r="H81" s="23"/>
      <c r="I81" s="23"/>
      <c r="J81" s="23" t="s">
        <v>738</v>
      </c>
      <c r="K81" s="23"/>
      <c r="L81" s="23"/>
    </row>
    <row r="82" spans="1:12" ht="45" customHeight="1" x14ac:dyDescent="0.15">
      <c r="A82" s="23"/>
      <c r="B82" s="30"/>
      <c r="C82" s="23"/>
      <c r="D82" s="5" t="s">
        <v>1613</v>
      </c>
      <c r="E82" s="5" t="s">
        <v>1614</v>
      </c>
      <c r="F82" s="5" t="s">
        <v>739</v>
      </c>
      <c r="G82" s="5" t="s">
        <v>1613</v>
      </c>
      <c r="H82" s="5" t="s">
        <v>1614</v>
      </c>
      <c r="I82" s="5" t="s">
        <v>739</v>
      </c>
      <c r="J82" s="5" t="s">
        <v>1613</v>
      </c>
      <c r="K82" s="5" t="s">
        <v>1614</v>
      </c>
      <c r="L82" s="5" t="s">
        <v>739</v>
      </c>
    </row>
    <row r="83" spans="1:12" ht="20.100000000000001" customHeight="1" x14ac:dyDescent="0.15">
      <c r="A83" s="23" t="s">
        <v>271</v>
      </c>
      <c r="B83" s="23"/>
      <c r="C83" s="5" t="s">
        <v>374</v>
      </c>
      <c r="D83" s="5" t="s">
        <v>375</v>
      </c>
      <c r="E83" s="5" t="s">
        <v>376</v>
      </c>
      <c r="F83" s="5" t="s">
        <v>377</v>
      </c>
      <c r="G83" s="5" t="s">
        <v>378</v>
      </c>
      <c r="H83" s="5" t="s">
        <v>379</v>
      </c>
      <c r="I83" s="5" t="s">
        <v>380</v>
      </c>
      <c r="J83" s="5" t="s">
        <v>381</v>
      </c>
      <c r="K83" s="5" t="s">
        <v>382</v>
      </c>
      <c r="L83" s="5" t="s">
        <v>383</v>
      </c>
    </row>
    <row r="84" spans="1:12" ht="20.100000000000001" customHeight="1" x14ac:dyDescent="0.15">
      <c r="A84" s="24" t="s">
        <v>1773</v>
      </c>
      <c r="B84" s="24"/>
      <c r="C84" s="5" t="s">
        <v>44</v>
      </c>
      <c r="D84" s="8">
        <v>0</v>
      </c>
      <c r="E84" s="8">
        <v>0</v>
      </c>
      <c r="F84" s="8">
        <v>1173.75</v>
      </c>
      <c r="G84" s="8">
        <v>0</v>
      </c>
      <c r="H84" s="8">
        <v>0</v>
      </c>
      <c r="I84" s="8">
        <v>1742.72</v>
      </c>
      <c r="J84" s="8">
        <v>0</v>
      </c>
      <c r="K84" s="8">
        <v>0</v>
      </c>
      <c r="L84" s="8">
        <v>1742.72</v>
      </c>
    </row>
    <row r="85" spans="1:12" ht="50.1" customHeight="1" x14ac:dyDescent="0.15">
      <c r="A85" s="24" t="s">
        <v>486</v>
      </c>
      <c r="B85" s="24"/>
      <c r="C85" s="5" t="s">
        <v>472</v>
      </c>
      <c r="D85" s="5" t="s">
        <v>53</v>
      </c>
      <c r="E85" s="5" t="s">
        <v>53</v>
      </c>
      <c r="F85" s="8">
        <f>SUM(F84:F84)</f>
        <v>1173.75</v>
      </c>
      <c r="G85" s="5" t="s">
        <v>53</v>
      </c>
      <c r="H85" s="5" t="s">
        <v>53</v>
      </c>
      <c r="I85" s="8">
        <f>SUM(I84:I84)</f>
        <v>1742.72</v>
      </c>
      <c r="J85" s="5" t="s">
        <v>53</v>
      </c>
      <c r="K85" s="5" t="s">
        <v>53</v>
      </c>
      <c r="L85" s="8">
        <f>SUM(L84:L84)</f>
        <v>1742.72</v>
      </c>
    </row>
    <row r="86" spans="1:12" ht="9.9499999999999993" customHeight="1" x14ac:dyDescent="0.15"/>
    <row r="87" spans="1:12" ht="45" customHeight="1" x14ac:dyDescent="0.15">
      <c r="A87" s="29" t="s">
        <v>727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 x14ac:dyDescent="0.15"/>
    <row r="89" spans="1:12" ht="45" customHeight="1" x14ac:dyDescent="0.15">
      <c r="A89" s="23" t="s">
        <v>35</v>
      </c>
      <c r="B89" s="23"/>
      <c r="C89" s="23" t="s">
        <v>596</v>
      </c>
      <c r="D89" s="23" t="s">
        <v>36</v>
      </c>
      <c r="E89" s="23" t="s">
        <v>39</v>
      </c>
      <c r="F89" s="23"/>
      <c r="G89" s="23"/>
    </row>
    <row r="90" spans="1:12" ht="45" customHeight="1" x14ac:dyDescent="0.15">
      <c r="A90" s="23"/>
      <c r="B90" s="30"/>
      <c r="C90" s="23"/>
      <c r="D90" s="23"/>
      <c r="E90" s="5" t="s">
        <v>366</v>
      </c>
      <c r="F90" s="5" t="s">
        <v>367</v>
      </c>
      <c r="G90" s="5" t="s">
        <v>368</v>
      </c>
    </row>
    <row r="91" spans="1:12" ht="20.100000000000001" customHeight="1" x14ac:dyDescent="0.15">
      <c r="A91" s="23" t="s">
        <v>271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</row>
    <row r="92" spans="1:12" ht="20.100000000000001" customHeight="1" x14ac:dyDescent="0.15">
      <c r="A92" s="24" t="s">
        <v>1675</v>
      </c>
      <c r="B92" s="24"/>
      <c r="C92" s="5" t="s">
        <v>1676</v>
      </c>
      <c r="D92" s="5" t="s">
        <v>44</v>
      </c>
      <c r="E92" s="8">
        <v>0</v>
      </c>
      <c r="F92" s="8">
        <v>800</v>
      </c>
      <c r="G92" s="8">
        <v>800</v>
      </c>
    </row>
    <row r="93" spans="1:12" ht="60" customHeight="1" x14ac:dyDescent="0.15">
      <c r="A93" s="24" t="s">
        <v>1774</v>
      </c>
      <c r="B93" s="24"/>
      <c r="C93" s="5" t="s">
        <v>1775</v>
      </c>
      <c r="D93" s="5" t="s">
        <v>47</v>
      </c>
      <c r="E93" s="8">
        <v>0</v>
      </c>
      <c r="F93" s="8">
        <v>0</v>
      </c>
      <c r="G93" s="8">
        <v>0</v>
      </c>
    </row>
    <row r="94" spans="1:12" ht="39.950000000000003" customHeight="1" x14ac:dyDescent="0.15">
      <c r="A94" s="24" t="s">
        <v>1589</v>
      </c>
      <c r="B94" s="24"/>
      <c r="C94" s="5" t="s">
        <v>1590</v>
      </c>
      <c r="D94" s="5" t="s">
        <v>477</v>
      </c>
      <c r="E94" s="8">
        <v>1173.75</v>
      </c>
      <c r="F94" s="8">
        <v>942.72</v>
      </c>
      <c r="G94" s="8">
        <v>942.72</v>
      </c>
    </row>
    <row r="95" spans="1:12" ht="9.9499999999999993" customHeight="1" x14ac:dyDescent="0.15"/>
    <row r="96" spans="1:12" ht="45" customHeight="1" x14ac:dyDescent="0.15">
      <c r="A96" s="29" t="s">
        <v>601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 x14ac:dyDescent="0.15"/>
    <row r="98" spans="1:6" ht="45" customHeight="1" x14ac:dyDescent="0.15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 x14ac:dyDescent="0.15">
      <c r="A99" s="23"/>
      <c r="B99" s="30"/>
      <c r="C99" s="23"/>
      <c r="D99" s="5" t="s">
        <v>366</v>
      </c>
      <c r="E99" s="5" t="s">
        <v>367</v>
      </c>
      <c r="F99" s="5" t="s">
        <v>368</v>
      </c>
    </row>
    <row r="100" spans="1:6" ht="20.100000000000001" customHeight="1" x14ac:dyDescent="0.15">
      <c r="A100" s="23" t="s">
        <v>271</v>
      </c>
      <c r="B100" s="23"/>
      <c r="C100" s="5" t="s">
        <v>374</v>
      </c>
      <c r="D100" s="5" t="s">
        <v>375</v>
      </c>
      <c r="E100" s="5" t="s">
        <v>376</v>
      </c>
      <c r="F100" s="5" t="s">
        <v>377</v>
      </c>
    </row>
    <row r="101" spans="1:6" ht="20.100000000000001" customHeight="1" x14ac:dyDescent="0.15">
      <c r="A101" s="24" t="s">
        <v>603</v>
      </c>
      <c r="B101" s="24"/>
      <c r="C101" s="5" t="s">
        <v>44</v>
      </c>
      <c r="D101" s="8">
        <v>1173.75</v>
      </c>
      <c r="E101" s="8">
        <v>1742.72</v>
      </c>
      <c r="F101" s="8">
        <v>1742.72</v>
      </c>
    </row>
  </sheetData>
  <sheetProtection password="B993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3:B83"/>
    <mergeCell ref="A84:B84"/>
    <mergeCell ref="A85:B85"/>
    <mergeCell ref="A87:L87"/>
    <mergeCell ref="A89:B90"/>
    <mergeCell ref="C89:C90"/>
    <mergeCell ref="D89:D90"/>
    <mergeCell ref="E89:G89"/>
    <mergeCell ref="A76:B76"/>
    <mergeCell ref="A77:B77"/>
    <mergeCell ref="A79:L79"/>
    <mergeCell ref="A81:B82"/>
    <mergeCell ref="C81:C82"/>
    <mergeCell ref="D81:F81"/>
    <mergeCell ref="G81:I81"/>
    <mergeCell ref="J81:L81"/>
    <mergeCell ref="A69:B69"/>
    <mergeCell ref="A70:B70"/>
    <mergeCell ref="A72:L72"/>
    <mergeCell ref="A74:B75"/>
    <mergeCell ref="C74:C75"/>
    <mergeCell ref="D74:F74"/>
    <mergeCell ref="G74:I74"/>
    <mergeCell ref="J74:L74"/>
    <mergeCell ref="A62:B62"/>
    <mergeCell ref="A63:B63"/>
    <mergeCell ref="A65:L65"/>
    <mergeCell ref="A67:B68"/>
    <mergeCell ref="C67:C68"/>
    <mergeCell ref="D67:F67"/>
    <mergeCell ref="G67:I67"/>
    <mergeCell ref="J67:L67"/>
    <mergeCell ref="A55:B55"/>
    <mergeCell ref="A56:B56"/>
    <mergeCell ref="A58:L58"/>
    <mergeCell ref="A60:B61"/>
    <mergeCell ref="C60:C61"/>
    <mergeCell ref="D60:F60"/>
    <mergeCell ref="G60:I60"/>
    <mergeCell ref="J60:L60"/>
    <mergeCell ref="A48:B48"/>
    <mergeCell ref="A49:B49"/>
    <mergeCell ref="A51:L51"/>
    <mergeCell ref="A53:B54"/>
    <mergeCell ref="C53:C54"/>
    <mergeCell ref="D53:F53"/>
    <mergeCell ref="G53:I53"/>
    <mergeCell ref="J53:L53"/>
    <mergeCell ref="A41:B41"/>
    <mergeCell ref="A42:B42"/>
    <mergeCell ref="A44:L44"/>
    <mergeCell ref="A46:B47"/>
    <mergeCell ref="C46:C47"/>
    <mergeCell ref="D46:F46"/>
    <mergeCell ref="G46:I46"/>
    <mergeCell ref="J46:L46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1776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449</v>
      </c>
    </row>
    <row r="4" spans="1:13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 x14ac:dyDescent="0.15">
      <c r="L5" s="12" t="s">
        <v>451</v>
      </c>
      <c r="M5" s="5" t="s">
        <v>452</v>
      </c>
    </row>
    <row r="6" spans="1:13" ht="30" customHeight="1" x14ac:dyDescent="0.15">
      <c r="L6" s="12" t="s">
        <v>453</v>
      </c>
      <c r="M6" s="5" t="s">
        <v>454</v>
      </c>
    </row>
    <row r="7" spans="1:13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456</v>
      </c>
      <c r="M7" s="5" t="s">
        <v>457</v>
      </c>
    </row>
    <row r="8" spans="1:13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9" t="s">
        <v>1777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1778</v>
      </c>
      <c r="B18" s="24"/>
      <c r="C18" s="5" t="s">
        <v>466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471</v>
      </c>
      <c r="B21" s="24"/>
      <c r="C21" s="5" t="s">
        <v>472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9" t="s">
        <v>1779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 x14ac:dyDescent="0.15">
      <c r="A28" s="24" t="s">
        <v>1780</v>
      </c>
      <c r="B28" s="24"/>
      <c r="C28" s="5" t="s">
        <v>462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1781</v>
      </c>
      <c r="B29" s="24"/>
      <c r="C29" s="5" t="s">
        <v>464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1782</v>
      </c>
      <c r="B30" s="24"/>
      <c r="C30" s="5" t="s">
        <v>466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486</v>
      </c>
      <c r="B31" s="24"/>
      <c r="C31" s="5" t="s">
        <v>472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9" t="s">
        <v>1783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 x14ac:dyDescent="0.15">
      <c r="A34" s="29" t="s">
        <v>1784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 x14ac:dyDescent="0.15"/>
    <row r="36" spans="1:13" ht="45" customHeight="1" x14ac:dyDescent="0.15">
      <c r="A36" s="23" t="s">
        <v>1785</v>
      </c>
      <c r="B36" s="23"/>
      <c r="C36" s="23" t="s">
        <v>1786</v>
      </c>
      <c r="D36" s="23" t="s">
        <v>36</v>
      </c>
      <c r="E36" s="23" t="s">
        <v>366</v>
      </c>
      <c r="F36" s="23"/>
      <c r="G36" s="23"/>
      <c r="H36" s="23" t="s">
        <v>737</v>
      </c>
      <c r="I36" s="23"/>
      <c r="J36" s="23"/>
      <c r="K36" s="23" t="s">
        <v>738</v>
      </c>
      <c r="L36" s="23"/>
      <c r="M36" s="23"/>
    </row>
    <row r="37" spans="1:13" ht="45" customHeight="1" x14ac:dyDescent="0.15">
      <c r="A37" s="23"/>
      <c r="B37" s="30"/>
      <c r="C37" s="23"/>
      <c r="D37" s="23"/>
      <c r="E37" s="5" t="s">
        <v>1613</v>
      </c>
      <c r="F37" s="5" t="s">
        <v>1614</v>
      </c>
      <c r="G37" s="5" t="s">
        <v>589</v>
      </c>
      <c r="H37" s="5" t="s">
        <v>1613</v>
      </c>
      <c r="I37" s="5" t="s">
        <v>1614</v>
      </c>
      <c r="J37" s="5" t="s">
        <v>589</v>
      </c>
      <c r="K37" s="5" t="s">
        <v>1613</v>
      </c>
      <c r="L37" s="5" t="s">
        <v>1614</v>
      </c>
      <c r="M37" s="5" t="s">
        <v>589</v>
      </c>
    </row>
    <row r="38" spans="1:13" ht="20.100000000000001" customHeight="1" x14ac:dyDescent="0.15">
      <c r="A38" s="23" t="s">
        <v>271</v>
      </c>
      <c r="B38" s="23"/>
      <c r="C38" s="5" t="s">
        <v>374</v>
      </c>
      <c r="D38" s="5" t="s">
        <v>375</v>
      </c>
      <c r="E38" s="5" t="s">
        <v>376</v>
      </c>
      <c r="F38" s="5" t="s">
        <v>377</v>
      </c>
      <c r="G38" s="5" t="s">
        <v>378</v>
      </c>
      <c r="H38" s="5" t="s">
        <v>379</v>
      </c>
      <c r="I38" s="5" t="s">
        <v>380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 x14ac:dyDescent="0.15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 x14ac:dyDescent="0.15"/>
    <row r="41" spans="1:13" ht="45" customHeight="1" x14ac:dyDescent="0.15">
      <c r="A41" s="29" t="s">
        <v>1787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 x14ac:dyDescent="0.15"/>
    <row r="43" spans="1:13" ht="45" customHeight="1" x14ac:dyDescent="0.15">
      <c r="A43" s="23" t="s">
        <v>1785</v>
      </c>
      <c r="B43" s="23"/>
      <c r="C43" s="23" t="s">
        <v>1786</v>
      </c>
      <c r="D43" s="23" t="s">
        <v>36</v>
      </c>
      <c r="E43" s="23" t="s">
        <v>366</v>
      </c>
      <c r="F43" s="23"/>
      <c r="G43" s="23"/>
      <c r="H43" s="23" t="s">
        <v>737</v>
      </c>
      <c r="I43" s="23"/>
      <c r="J43" s="23"/>
      <c r="K43" s="23" t="s">
        <v>738</v>
      </c>
      <c r="L43" s="23"/>
      <c r="M43" s="23"/>
    </row>
    <row r="44" spans="1:13" ht="45" customHeight="1" x14ac:dyDescent="0.15">
      <c r="A44" s="23"/>
      <c r="B44" s="30"/>
      <c r="C44" s="23"/>
      <c r="D44" s="23"/>
      <c r="E44" s="5" t="s">
        <v>1613</v>
      </c>
      <c r="F44" s="5" t="s">
        <v>1614</v>
      </c>
      <c r="G44" s="5" t="s">
        <v>589</v>
      </c>
      <c r="H44" s="5" t="s">
        <v>1613</v>
      </c>
      <c r="I44" s="5" t="s">
        <v>1614</v>
      </c>
      <c r="J44" s="5" t="s">
        <v>589</v>
      </c>
      <c r="K44" s="5" t="s">
        <v>1613</v>
      </c>
      <c r="L44" s="5" t="s">
        <v>1614</v>
      </c>
      <c r="M44" s="5" t="s">
        <v>589</v>
      </c>
    </row>
    <row r="45" spans="1:13" ht="20.100000000000001" customHeight="1" x14ac:dyDescent="0.15">
      <c r="A45" s="23" t="s">
        <v>271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 x14ac:dyDescent="0.15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 x14ac:dyDescent="0.15"/>
    <row r="48" spans="1:13" ht="45" customHeight="1" x14ac:dyDescent="0.15">
      <c r="A48" s="29" t="s">
        <v>1788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 x14ac:dyDescent="0.15"/>
    <row r="50" spans="1:13" ht="45" customHeight="1" x14ac:dyDescent="0.15">
      <c r="A50" s="23" t="s">
        <v>1785</v>
      </c>
      <c r="B50" s="23"/>
      <c r="C50" s="23" t="s">
        <v>1786</v>
      </c>
      <c r="D50" s="23" t="s">
        <v>36</v>
      </c>
      <c r="E50" s="23" t="s">
        <v>366</v>
      </c>
      <c r="F50" s="23"/>
      <c r="G50" s="23"/>
      <c r="H50" s="23" t="s">
        <v>737</v>
      </c>
      <c r="I50" s="23"/>
      <c r="J50" s="23"/>
      <c r="K50" s="23" t="s">
        <v>738</v>
      </c>
      <c r="L50" s="23"/>
      <c r="M50" s="23"/>
    </row>
    <row r="51" spans="1:13" ht="45" customHeight="1" x14ac:dyDescent="0.15">
      <c r="A51" s="23"/>
      <c r="B51" s="30"/>
      <c r="C51" s="23"/>
      <c r="D51" s="23"/>
      <c r="E51" s="5" t="s">
        <v>1613</v>
      </c>
      <c r="F51" s="5" t="s">
        <v>1614</v>
      </c>
      <c r="G51" s="5" t="s">
        <v>589</v>
      </c>
      <c r="H51" s="5" t="s">
        <v>1613</v>
      </c>
      <c r="I51" s="5" t="s">
        <v>1614</v>
      </c>
      <c r="J51" s="5" t="s">
        <v>589</v>
      </c>
      <c r="K51" s="5" t="s">
        <v>1613</v>
      </c>
      <c r="L51" s="5" t="s">
        <v>1614</v>
      </c>
      <c r="M51" s="5" t="s">
        <v>589</v>
      </c>
    </row>
    <row r="52" spans="1:13" ht="20.100000000000001" customHeight="1" x14ac:dyDescent="0.15">
      <c r="A52" s="23" t="s">
        <v>271</v>
      </c>
      <c r="B52" s="23"/>
      <c r="C52" s="5" t="s">
        <v>374</v>
      </c>
      <c r="D52" s="5" t="s">
        <v>375</v>
      </c>
      <c r="E52" s="5" t="s">
        <v>376</v>
      </c>
      <c r="F52" s="5" t="s">
        <v>377</v>
      </c>
      <c r="G52" s="5" t="s">
        <v>378</v>
      </c>
      <c r="H52" s="5" t="s">
        <v>379</v>
      </c>
      <c r="I52" s="5" t="s">
        <v>380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 x14ac:dyDescent="0.15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 x14ac:dyDescent="0.15"/>
    <row r="55" spans="1:13" ht="45" customHeight="1" x14ac:dyDescent="0.15">
      <c r="A55" s="29" t="s">
        <v>727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 x14ac:dyDescent="0.15"/>
    <row r="57" spans="1:13" ht="45" customHeight="1" x14ac:dyDescent="0.15">
      <c r="A57" s="23" t="s">
        <v>35</v>
      </c>
      <c r="B57" s="23"/>
      <c r="C57" s="23" t="s">
        <v>596</v>
      </c>
      <c r="D57" s="23" t="s">
        <v>36</v>
      </c>
      <c r="E57" s="23" t="s">
        <v>39</v>
      </c>
      <c r="F57" s="23"/>
      <c r="G57" s="23"/>
    </row>
    <row r="58" spans="1:13" ht="45" customHeight="1" x14ac:dyDescent="0.15">
      <c r="A58" s="23"/>
      <c r="B58" s="30"/>
      <c r="C58" s="23"/>
      <c r="D58" s="23"/>
      <c r="E58" s="5" t="s">
        <v>366</v>
      </c>
      <c r="F58" s="5" t="s">
        <v>367</v>
      </c>
      <c r="G58" s="5" t="s">
        <v>368</v>
      </c>
    </row>
    <row r="59" spans="1:13" ht="20.100000000000001" customHeight="1" x14ac:dyDescent="0.15">
      <c r="A59" s="23" t="s">
        <v>271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378</v>
      </c>
    </row>
    <row r="60" spans="1:13" ht="20.100000000000001" customHeight="1" x14ac:dyDescent="0.15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 x14ac:dyDescent="0.15"/>
    <row r="62" spans="1:13" ht="45" customHeight="1" x14ac:dyDescent="0.15">
      <c r="A62" s="29" t="s">
        <v>601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 x14ac:dyDescent="0.15"/>
    <row r="64" spans="1:13" ht="45" customHeight="1" x14ac:dyDescent="0.15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 x14ac:dyDescent="0.15">
      <c r="A65" s="23"/>
      <c r="B65" s="30"/>
      <c r="C65" s="23"/>
      <c r="D65" s="5" t="s">
        <v>366</v>
      </c>
      <c r="E65" s="5" t="s">
        <v>367</v>
      </c>
      <c r="F65" s="5" t="s">
        <v>368</v>
      </c>
    </row>
    <row r="66" spans="1:6" ht="20.100000000000001" customHeight="1" x14ac:dyDescent="0.15">
      <c r="A66" s="23" t="s">
        <v>271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</row>
    <row r="67" spans="1:6" ht="20.100000000000001" customHeight="1" x14ac:dyDescent="0.15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B99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34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5" t="s">
        <v>45</v>
      </c>
      <c r="E7" s="8">
        <v>9162741.2599999998</v>
      </c>
      <c r="F7" s="8">
        <v>0</v>
      </c>
      <c r="G7" s="8">
        <v>0</v>
      </c>
    </row>
    <row r="8" spans="1:7" ht="24.95" customHeight="1" x14ac:dyDescent="0.15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48</v>
      </c>
      <c r="B9" s="5" t="s">
        <v>49</v>
      </c>
      <c r="C9" s="5" t="s">
        <v>45</v>
      </c>
      <c r="D9" s="5" t="s">
        <v>45</v>
      </c>
      <c r="E9" s="8">
        <v>65034415.219999999</v>
      </c>
      <c r="F9" s="8">
        <v>42344007.890000001</v>
      </c>
      <c r="G9" s="8">
        <v>42344007.890000001</v>
      </c>
    </row>
    <row r="10" spans="1:7" ht="38.1" customHeight="1" x14ac:dyDescent="0.15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 x14ac:dyDescent="0.15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 x14ac:dyDescent="0.15">
      <c r="A12" s="6" t="s">
        <v>56</v>
      </c>
      <c r="B12" s="5" t="s">
        <v>57</v>
      </c>
      <c r="C12" s="5" t="s">
        <v>58</v>
      </c>
      <c r="D12" s="5" t="s">
        <v>45</v>
      </c>
      <c r="E12" s="8">
        <v>39105929.310000002</v>
      </c>
      <c r="F12" s="8">
        <v>40756607.890000001</v>
      </c>
      <c r="G12" s="8">
        <v>40756607.890000001</v>
      </c>
    </row>
    <row r="13" spans="1:7" ht="63" customHeight="1" x14ac:dyDescent="0.15">
      <c r="A13" s="6" t="s">
        <v>59</v>
      </c>
      <c r="B13" s="5" t="s">
        <v>60</v>
      </c>
      <c r="C13" s="5" t="s">
        <v>58</v>
      </c>
      <c r="D13" s="5" t="s">
        <v>45</v>
      </c>
      <c r="E13" s="8">
        <v>37641810.609999999</v>
      </c>
      <c r="F13" s="8">
        <v>39707292.450000003</v>
      </c>
      <c r="G13" s="8">
        <v>39707292.450000003</v>
      </c>
    </row>
    <row r="14" spans="1:7" ht="75" customHeight="1" x14ac:dyDescent="0.15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 x14ac:dyDescent="0.15">
      <c r="A15" s="6" t="s">
        <v>63</v>
      </c>
      <c r="B15" s="5" t="s">
        <v>64</v>
      </c>
      <c r="C15" s="5" t="s">
        <v>58</v>
      </c>
      <c r="D15" s="5" t="s">
        <v>45</v>
      </c>
      <c r="E15" s="8">
        <v>1464118.7</v>
      </c>
      <c r="F15" s="8">
        <v>1049315.44</v>
      </c>
      <c r="G15" s="8">
        <v>1049315.44</v>
      </c>
    </row>
    <row r="16" spans="1:7" ht="24.95" customHeight="1" x14ac:dyDescent="0.15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 x14ac:dyDescent="0.15">
      <c r="A17" s="6" t="s">
        <v>68</v>
      </c>
      <c r="B17" s="5" t="s">
        <v>69</v>
      </c>
      <c r="C17" s="5" t="s">
        <v>70</v>
      </c>
      <c r="D17" s="5" t="s">
        <v>45</v>
      </c>
      <c r="E17" s="8">
        <v>25842859.91</v>
      </c>
      <c r="F17" s="8">
        <v>1562400</v>
      </c>
      <c r="G17" s="8">
        <v>1562400</v>
      </c>
    </row>
    <row r="18" spans="1:7" ht="38.1" customHeight="1" x14ac:dyDescent="0.15">
      <c r="A18" s="6" t="s">
        <v>71</v>
      </c>
      <c r="B18" s="5" t="s">
        <v>72</v>
      </c>
      <c r="C18" s="5" t="s">
        <v>70</v>
      </c>
      <c r="D18" s="5" t="s">
        <v>45</v>
      </c>
      <c r="E18" s="8">
        <v>25768859.91</v>
      </c>
      <c r="F18" s="8">
        <v>1562400</v>
      </c>
      <c r="G18" s="8">
        <v>1562400</v>
      </c>
    </row>
    <row r="19" spans="1:7" ht="24.95" customHeight="1" x14ac:dyDescent="0.15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 x14ac:dyDescent="0.15">
      <c r="A20" s="6" t="s">
        <v>75</v>
      </c>
      <c r="B20" s="5" t="s">
        <v>76</v>
      </c>
      <c r="C20" s="5" t="s">
        <v>70</v>
      </c>
      <c r="D20" s="5" t="s">
        <v>45</v>
      </c>
      <c r="E20" s="8">
        <v>74000</v>
      </c>
      <c r="F20" s="8" t="s">
        <v>53</v>
      </c>
      <c r="G20" s="8" t="s">
        <v>53</v>
      </c>
    </row>
    <row r="21" spans="1:7" ht="24.95" customHeight="1" x14ac:dyDescent="0.15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 x14ac:dyDescent="0.15">
      <c r="A22" s="6" t="s">
        <v>80</v>
      </c>
      <c r="B22" s="5" t="s">
        <v>81</v>
      </c>
      <c r="C22" s="5" t="s">
        <v>45</v>
      </c>
      <c r="D22" s="5" t="s">
        <v>45</v>
      </c>
      <c r="E22" s="8">
        <v>85626</v>
      </c>
      <c r="F22" s="8">
        <v>25000</v>
      </c>
      <c r="G22" s="8">
        <v>25000</v>
      </c>
    </row>
    <row r="23" spans="1:7" ht="63" customHeight="1" x14ac:dyDescent="0.15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 x14ac:dyDescent="0.15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 x14ac:dyDescent="0.15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 x14ac:dyDescent="0.15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 x14ac:dyDescent="0.15">
      <c r="A27" s="6" t="s">
        <v>94</v>
      </c>
      <c r="B27" s="5" t="s">
        <v>95</v>
      </c>
      <c r="C27" s="5" t="s">
        <v>96</v>
      </c>
      <c r="D27" s="5" t="s">
        <v>45</v>
      </c>
      <c r="E27" s="8">
        <v>85626</v>
      </c>
      <c r="F27" s="8">
        <v>25000</v>
      </c>
      <c r="G27" s="8">
        <v>25000</v>
      </c>
    </row>
    <row r="28" spans="1:7" ht="24.95" customHeight="1" x14ac:dyDescent="0.15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 x14ac:dyDescent="0.15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 x14ac:dyDescent="0.15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 x14ac:dyDescent="0.15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 x14ac:dyDescent="0.15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 x14ac:dyDescent="0.15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 x14ac:dyDescent="0.15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 x14ac:dyDescent="0.15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 x14ac:dyDescent="0.15">
      <c r="A36" s="6" t="s">
        <v>120</v>
      </c>
      <c r="B36" s="5" t="s">
        <v>121</v>
      </c>
      <c r="C36" s="5" t="s">
        <v>45</v>
      </c>
      <c r="D36" s="5" t="s">
        <v>45</v>
      </c>
      <c r="E36" s="8">
        <v>65893599.25</v>
      </c>
      <c r="F36" s="8">
        <v>42165247.890000001</v>
      </c>
      <c r="G36" s="8">
        <v>42165247.890000001</v>
      </c>
    </row>
    <row r="37" spans="1:7" ht="38.1" customHeight="1" x14ac:dyDescent="0.15">
      <c r="A37" s="6" t="s">
        <v>122</v>
      </c>
      <c r="B37" s="5" t="s">
        <v>123</v>
      </c>
      <c r="C37" s="5" t="s">
        <v>45</v>
      </c>
      <c r="D37" s="5" t="s">
        <v>45</v>
      </c>
      <c r="E37" s="8">
        <v>32235101.449999999</v>
      </c>
      <c r="F37" s="8">
        <v>31198728.960000001</v>
      </c>
      <c r="G37" s="8">
        <v>31198728.960000001</v>
      </c>
    </row>
    <row r="38" spans="1:7" ht="38.1" customHeight="1" x14ac:dyDescent="0.15">
      <c r="A38" s="6" t="s">
        <v>124</v>
      </c>
      <c r="B38" s="5" t="s">
        <v>125</v>
      </c>
      <c r="C38" s="5" t="s">
        <v>126</v>
      </c>
      <c r="D38" s="5" t="s">
        <v>45</v>
      </c>
      <c r="E38" s="8">
        <v>24754982.100000001</v>
      </c>
      <c r="F38" s="8">
        <v>23943104.27</v>
      </c>
      <c r="G38" s="8">
        <v>23943104.27</v>
      </c>
    </row>
    <row r="39" spans="1:7" ht="50.1" customHeight="1" x14ac:dyDescent="0.15">
      <c r="A39" s="6" t="s">
        <v>127</v>
      </c>
      <c r="B39" s="5" t="s">
        <v>128</v>
      </c>
      <c r="C39" s="5" t="s">
        <v>129</v>
      </c>
      <c r="D39" s="5" t="s">
        <v>45</v>
      </c>
      <c r="E39" s="8">
        <v>30850.1</v>
      </c>
      <c r="F39" s="8">
        <v>26156</v>
      </c>
      <c r="G39" s="8">
        <v>26156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5" t="s">
        <v>45</v>
      </c>
      <c r="E40" s="8">
        <v>1949</v>
      </c>
      <c r="F40" s="8">
        <v>1759</v>
      </c>
      <c r="G40" s="8">
        <v>1759</v>
      </c>
    </row>
    <row r="41" spans="1:7" ht="75" customHeight="1" x14ac:dyDescent="0.15">
      <c r="A41" s="6" t="s">
        <v>133</v>
      </c>
      <c r="B41" s="5" t="s">
        <v>134</v>
      </c>
      <c r="C41" s="5" t="s">
        <v>135</v>
      </c>
      <c r="D41" s="5" t="s">
        <v>45</v>
      </c>
      <c r="E41" s="8">
        <v>7447320.25</v>
      </c>
      <c r="F41" s="8">
        <v>7227709.6900000004</v>
      </c>
      <c r="G41" s="8">
        <v>7227709.6900000004</v>
      </c>
    </row>
    <row r="42" spans="1:7" ht="38.1" customHeight="1" x14ac:dyDescent="0.15">
      <c r="A42" s="6" t="s">
        <v>136</v>
      </c>
      <c r="B42" s="5" t="s">
        <v>137</v>
      </c>
      <c r="C42" s="5" t="s">
        <v>135</v>
      </c>
      <c r="D42" s="5" t="s">
        <v>45</v>
      </c>
      <c r="E42" s="8">
        <v>7447320.25</v>
      </c>
      <c r="F42" s="8">
        <v>7227709.6900000004</v>
      </c>
      <c r="G42" s="8">
        <v>7227709.6900000004</v>
      </c>
    </row>
    <row r="43" spans="1:7" ht="24.95" customHeight="1" x14ac:dyDescent="0.15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 x14ac:dyDescent="0.15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 x14ac:dyDescent="0.15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 x14ac:dyDescent="0.15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 x14ac:dyDescent="0.15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 x14ac:dyDescent="0.15">
      <c r="A48" s="6" t="s">
        <v>152</v>
      </c>
      <c r="B48" s="5" t="s">
        <v>153</v>
      </c>
      <c r="C48" s="5" t="s">
        <v>154</v>
      </c>
      <c r="D48" s="5" t="s">
        <v>45</v>
      </c>
      <c r="E48" s="8">
        <v>8299418.1100000003</v>
      </c>
      <c r="F48" s="8">
        <v>30000</v>
      </c>
      <c r="G48" s="8">
        <v>30000</v>
      </c>
    </row>
    <row r="49" spans="1:7" ht="63" customHeight="1" x14ac:dyDescent="0.15">
      <c r="A49" s="6" t="s">
        <v>155</v>
      </c>
      <c r="B49" s="5" t="s">
        <v>156</v>
      </c>
      <c r="C49" s="5" t="s">
        <v>157</v>
      </c>
      <c r="D49" s="5" t="s">
        <v>45</v>
      </c>
      <c r="E49" s="8">
        <v>5088394.1100000003</v>
      </c>
      <c r="F49" s="8">
        <v>0</v>
      </c>
      <c r="G49" s="8">
        <v>0</v>
      </c>
    </row>
    <row r="50" spans="1:7" ht="50.1" customHeight="1" x14ac:dyDescent="0.15">
      <c r="A50" s="6" t="s">
        <v>158</v>
      </c>
      <c r="B50" s="5" t="s">
        <v>159</v>
      </c>
      <c r="C50" s="5" t="s">
        <v>160</v>
      </c>
      <c r="D50" s="5" t="s">
        <v>45</v>
      </c>
      <c r="E50" s="8" t="s">
        <v>53</v>
      </c>
      <c r="F50" s="8" t="s">
        <v>53</v>
      </c>
      <c r="G50" s="8" t="s">
        <v>53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5" t="s">
        <v>45</v>
      </c>
      <c r="E51" s="8">
        <v>3211024</v>
      </c>
      <c r="F51" s="8">
        <v>30000</v>
      </c>
      <c r="G51" s="8">
        <v>30000</v>
      </c>
    </row>
    <row r="52" spans="1:7" ht="99.95" customHeight="1" x14ac:dyDescent="0.15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 x14ac:dyDescent="0.15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5" t="s">
        <v>45</v>
      </c>
      <c r="E54" s="8">
        <v>170489.75</v>
      </c>
      <c r="F54" s="8">
        <v>150737.21</v>
      </c>
      <c r="G54" s="8">
        <v>150737.21</v>
      </c>
    </row>
    <row r="55" spans="1:7" ht="38.1" customHeight="1" x14ac:dyDescent="0.15">
      <c r="A55" s="6" t="s">
        <v>173</v>
      </c>
      <c r="B55" s="5" t="s">
        <v>174</v>
      </c>
      <c r="C55" s="5" t="s">
        <v>175</v>
      </c>
      <c r="D55" s="5" t="s">
        <v>45</v>
      </c>
      <c r="E55" s="8">
        <v>148274</v>
      </c>
      <c r="F55" s="8">
        <v>148194.49</v>
      </c>
      <c r="G55" s="8">
        <v>148194.49</v>
      </c>
    </row>
    <row r="56" spans="1:7" ht="75" customHeight="1" x14ac:dyDescent="0.15">
      <c r="A56" s="6" t="s">
        <v>176</v>
      </c>
      <c r="B56" s="5" t="s">
        <v>177</v>
      </c>
      <c r="C56" s="5" t="s">
        <v>178</v>
      </c>
      <c r="D56" s="5" t="s">
        <v>45</v>
      </c>
      <c r="E56" s="8">
        <v>21042</v>
      </c>
      <c r="F56" s="8">
        <v>800</v>
      </c>
      <c r="G56" s="8">
        <v>800</v>
      </c>
    </row>
    <row r="57" spans="1:7" ht="50.1" customHeight="1" x14ac:dyDescent="0.15">
      <c r="A57" s="6" t="s">
        <v>179</v>
      </c>
      <c r="B57" s="5" t="s">
        <v>180</v>
      </c>
      <c r="C57" s="5" t="s">
        <v>181</v>
      </c>
      <c r="D57" s="5" t="s">
        <v>45</v>
      </c>
      <c r="E57" s="8">
        <v>1173.75</v>
      </c>
      <c r="F57" s="8">
        <v>1742.72</v>
      </c>
      <c r="G57" s="8">
        <v>1742.72</v>
      </c>
    </row>
    <row r="58" spans="1:7" ht="50.1" customHeight="1" x14ac:dyDescent="0.15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 x14ac:dyDescent="0.15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 x14ac:dyDescent="0.15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 x14ac:dyDescent="0.15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 x14ac:dyDescent="0.15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 x14ac:dyDescent="0.15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 x14ac:dyDescent="0.15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 x14ac:dyDescent="0.15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 x14ac:dyDescent="0.15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 x14ac:dyDescent="0.15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 x14ac:dyDescent="0.15">
      <c r="A68" s="6" t="s">
        <v>210</v>
      </c>
      <c r="B68" s="5" t="s">
        <v>211</v>
      </c>
      <c r="C68" s="5" t="s">
        <v>45</v>
      </c>
      <c r="D68" s="5" t="s">
        <v>45</v>
      </c>
      <c r="E68" s="8">
        <v>25188589.940000001</v>
      </c>
      <c r="F68" s="8">
        <v>10785781.720000001</v>
      </c>
      <c r="G68" s="8">
        <v>10785781.720000001</v>
      </c>
    </row>
    <row r="69" spans="1:7" ht="63" customHeight="1" x14ac:dyDescent="0.15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 x14ac:dyDescent="0.15">
      <c r="A70" s="6" t="s">
        <v>215</v>
      </c>
      <c r="B70" s="5" t="s">
        <v>216</v>
      </c>
      <c r="C70" s="5" t="s">
        <v>217</v>
      </c>
      <c r="D70" s="5" t="s">
        <v>45</v>
      </c>
      <c r="E70" s="8">
        <v>12040566.4</v>
      </c>
      <c r="F70" s="8">
        <v>65000</v>
      </c>
      <c r="G70" s="8">
        <v>65000</v>
      </c>
    </row>
    <row r="71" spans="1:7" ht="24.95" customHeight="1" x14ac:dyDescent="0.15">
      <c r="A71" s="6" t="s">
        <v>218</v>
      </c>
      <c r="B71" s="5" t="s">
        <v>219</v>
      </c>
      <c r="C71" s="5" t="s">
        <v>220</v>
      </c>
      <c r="D71" s="5" t="s">
        <v>45</v>
      </c>
      <c r="E71" s="8">
        <v>10230368.880000001</v>
      </c>
      <c r="F71" s="8">
        <v>7126656</v>
      </c>
      <c r="G71" s="8">
        <v>7126656</v>
      </c>
    </row>
    <row r="72" spans="1:7" ht="87.95" customHeight="1" x14ac:dyDescent="0.15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 x14ac:dyDescent="0.15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 x14ac:dyDescent="0.15">
      <c r="A74" s="6" t="s">
        <v>227</v>
      </c>
      <c r="B74" s="5" t="s">
        <v>228</v>
      </c>
      <c r="C74" s="5" t="s">
        <v>229</v>
      </c>
      <c r="D74" s="5" t="s">
        <v>45</v>
      </c>
      <c r="E74" s="8">
        <v>2917654.66</v>
      </c>
      <c r="F74" s="8">
        <v>3594125.72</v>
      </c>
      <c r="G74" s="8">
        <v>3594125.72</v>
      </c>
    </row>
    <row r="75" spans="1:7" ht="50.1" customHeight="1" x14ac:dyDescent="0.15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 x14ac:dyDescent="0.15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 x14ac:dyDescent="0.15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 x14ac:dyDescent="0.15">
      <c r="A78" s="6" t="s">
        <v>238</v>
      </c>
      <c r="B78" s="5" t="s">
        <v>239</v>
      </c>
      <c r="C78" s="5" t="s">
        <v>45</v>
      </c>
      <c r="D78" s="5" t="s">
        <v>45</v>
      </c>
      <c r="E78" s="8">
        <v>-138760</v>
      </c>
      <c r="F78" s="8">
        <v>-178760</v>
      </c>
      <c r="G78" s="8">
        <v>-178760</v>
      </c>
    </row>
    <row r="79" spans="1:7" ht="38.1" customHeight="1" x14ac:dyDescent="0.15">
      <c r="A79" s="6" t="s">
        <v>240</v>
      </c>
      <c r="B79" s="5" t="s">
        <v>241</v>
      </c>
      <c r="C79" s="5" t="s">
        <v>79</v>
      </c>
      <c r="D79" s="5" t="s">
        <v>45</v>
      </c>
      <c r="E79" s="8">
        <v>-138760</v>
      </c>
      <c r="F79" s="8">
        <v>-178760</v>
      </c>
      <c r="G79" s="8">
        <v>-178760</v>
      </c>
    </row>
    <row r="80" spans="1:7" ht="24.95" customHeight="1" x14ac:dyDescent="0.15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 x14ac:dyDescent="0.15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 x14ac:dyDescent="0.15">
      <c r="A82" s="6" t="s">
        <v>246</v>
      </c>
      <c r="B82" s="5" t="s">
        <v>247</v>
      </c>
      <c r="C82" s="5" t="s">
        <v>45</v>
      </c>
      <c r="D82" s="5" t="s">
        <v>45</v>
      </c>
      <c r="E82" s="8">
        <v>8164797.2300000004</v>
      </c>
      <c r="F82" s="8">
        <v>0</v>
      </c>
      <c r="G82" s="8">
        <v>0</v>
      </c>
    </row>
    <row r="83" spans="1:7" ht="38.1" customHeight="1" x14ac:dyDescent="0.15">
      <c r="A83" s="6" t="s">
        <v>248</v>
      </c>
      <c r="B83" s="5" t="s">
        <v>249</v>
      </c>
      <c r="C83" s="5" t="s">
        <v>250</v>
      </c>
      <c r="D83" s="5" t="s">
        <v>45</v>
      </c>
      <c r="E83" s="8">
        <v>8164797.2300000004</v>
      </c>
      <c r="F83" s="8">
        <v>0</v>
      </c>
      <c r="G83" s="8">
        <v>0</v>
      </c>
    </row>
    <row r="84" spans="1:7" ht="50.1" customHeight="1" x14ac:dyDescent="0.15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 x14ac:dyDescent="0.15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 x14ac:dyDescent="0.15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 x14ac:dyDescent="0.15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263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264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20" t="s">
        <v>11</v>
      </c>
      <c r="C94" s="20"/>
      <c r="D94" s="20"/>
      <c r="E94" s="20"/>
      <c r="F94" s="20"/>
      <c r="G94" s="20"/>
    </row>
  </sheetData>
  <sheetProtection password="B993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&amp;K00-00924413._27.371784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1776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449</v>
      </c>
    </row>
    <row r="4" spans="1:13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 x14ac:dyDescent="0.15">
      <c r="L5" s="12" t="s">
        <v>451</v>
      </c>
      <c r="M5" s="5" t="s">
        <v>452</v>
      </c>
    </row>
    <row r="6" spans="1:13" ht="30" customHeight="1" x14ac:dyDescent="0.15">
      <c r="L6" s="12" t="s">
        <v>453</v>
      </c>
      <c r="M6" s="5" t="s">
        <v>454</v>
      </c>
    </row>
    <row r="7" spans="1:13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456</v>
      </c>
      <c r="M7" s="5" t="s">
        <v>457</v>
      </c>
    </row>
    <row r="8" spans="1:13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9" t="s">
        <v>1789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80.099999999999994" customHeight="1" x14ac:dyDescent="0.15">
      <c r="A16" s="24" t="s">
        <v>1790</v>
      </c>
      <c r="B16" s="24"/>
      <c r="C16" s="5" t="s">
        <v>466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1791</v>
      </c>
      <c r="B17" s="24"/>
      <c r="C17" s="5" t="s">
        <v>472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9" t="s">
        <v>1792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 x14ac:dyDescent="0.15"/>
    <row r="21" spans="1:13" ht="45" customHeight="1" x14ac:dyDescent="0.15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 x14ac:dyDescent="0.15">
      <c r="A22" s="23"/>
      <c r="B22" s="30"/>
      <c r="C22" s="23"/>
      <c r="D22" s="5" t="s">
        <v>366</v>
      </c>
      <c r="E22" s="5" t="s">
        <v>367</v>
      </c>
      <c r="F22" s="5" t="s">
        <v>368</v>
      </c>
    </row>
    <row r="23" spans="1:13" ht="20.100000000000001" customHeight="1" x14ac:dyDescent="0.15">
      <c r="A23" s="23" t="s">
        <v>271</v>
      </c>
      <c r="B23" s="23"/>
      <c r="C23" s="5" t="s">
        <v>374</v>
      </c>
      <c r="D23" s="5" t="s">
        <v>375</v>
      </c>
      <c r="E23" s="5" t="s">
        <v>376</v>
      </c>
      <c r="F23" s="5" t="s">
        <v>377</v>
      </c>
    </row>
    <row r="24" spans="1:13" ht="20.100000000000001" customHeight="1" x14ac:dyDescent="0.15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 x14ac:dyDescent="0.15"/>
    <row r="26" spans="1:13" ht="45" customHeight="1" x14ac:dyDescent="0.15">
      <c r="A26" s="29" t="s">
        <v>1793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 x14ac:dyDescent="0.15"/>
    <row r="28" spans="1:13" ht="45" customHeight="1" x14ac:dyDescent="0.15">
      <c r="A28" s="23" t="s">
        <v>1785</v>
      </c>
      <c r="B28" s="23"/>
      <c r="C28" s="23" t="s">
        <v>1794</v>
      </c>
      <c r="D28" s="23" t="s">
        <v>36</v>
      </c>
      <c r="E28" s="23" t="s">
        <v>366</v>
      </c>
      <c r="F28" s="23"/>
      <c r="G28" s="23"/>
      <c r="H28" s="23" t="s">
        <v>737</v>
      </c>
      <c r="I28" s="23"/>
      <c r="J28" s="23"/>
      <c r="K28" s="23" t="s">
        <v>738</v>
      </c>
      <c r="L28" s="23"/>
      <c r="M28" s="23"/>
    </row>
    <row r="29" spans="1:13" ht="45" customHeight="1" x14ac:dyDescent="0.15">
      <c r="A29" s="23"/>
      <c r="B29" s="30"/>
      <c r="C29" s="23"/>
      <c r="D29" s="23"/>
      <c r="E29" s="5" t="s">
        <v>1613</v>
      </c>
      <c r="F29" s="5" t="s">
        <v>1614</v>
      </c>
      <c r="G29" s="5" t="s">
        <v>589</v>
      </c>
      <c r="H29" s="5" t="s">
        <v>1613</v>
      </c>
      <c r="I29" s="5" t="s">
        <v>1614</v>
      </c>
      <c r="J29" s="5" t="s">
        <v>589</v>
      </c>
      <c r="K29" s="5" t="s">
        <v>1613</v>
      </c>
      <c r="L29" s="5" t="s">
        <v>1614</v>
      </c>
      <c r="M29" s="5" t="s">
        <v>589</v>
      </c>
    </row>
    <row r="30" spans="1:13" ht="20.100000000000001" customHeight="1" x14ac:dyDescent="0.15">
      <c r="A30" s="23" t="s">
        <v>271</v>
      </c>
      <c r="B30" s="23"/>
      <c r="C30" s="5" t="s">
        <v>374</v>
      </c>
      <c r="D30" s="5" t="s">
        <v>375</v>
      </c>
      <c r="E30" s="5" t="s">
        <v>376</v>
      </c>
      <c r="F30" s="5" t="s">
        <v>377</v>
      </c>
      <c r="G30" s="5" t="s">
        <v>378</v>
      </c>
      <c r="H30" s="5" t="s">
        <v>379</v>
      </c>
      <c r="I30" s="5" t="s">
        <v>380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 x14ac:dyDescent="0.15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 x14ac:dyDescent="0.15"/>
    <row r="33" spans="1:13" ht="45" customHeight="1" x14ac:dyDescent="0.15">
      <c r="A33" s="29" t="s">
        <v>727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596</v>
      </c>
      <c r="D35" s="23" t="s">
        <v>36</v>
      </c>
      <c r="E35" s="23" t="s">
        <v>39</v>
      </c>
      <c r="F35" s="23"/>
      <c r="G35" s="23"/>
    </row>
    <row r="36" spans="1:13" ht="45" customHeight="1" x14ac:dyDescent="0.15">
      <c r="A36" s="23"/>
      <c r="B36" s="30"/>
      <c r="C36" s="23"/>
      <c r="D36" s="23"/>
      <c r="E36" s="5" t="s">
        <v>366</v>
      </c>
      <c r="F36" s="5" t="s">
        <v>367</v>
      </c>
      <c r="G36" s="5" t="s">
        <v>368</v>
      </c>
    </row>
    <row r="37" spans="1:13" ht="20.100000000000001" customHeight="1" x14ac:dyDescent="0.15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378</v>
      </c>
    </row>
    <row r="38" spans="1:13" ht="20.100000000000001" customHeight="1" x14ac:dyDescent="0.15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 x14ac:dyDescent="0.15"/>
    <row r="40" spans="1:13" ht="45" customHeight="1" x14ac:dyDescent="0.15">
      <c r="A40" s="29" t="s">
        <v>601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 x14ac:dyDescent="0.15">
      <c r="A43" s="23"/>
      <c r="B43" s="30"/>
      <c r="C43" s="23"/>
      <c r="D43" s="5" t="s">
        <v>366</v>
      </c>
      <c r="E43" s="5" t="s">
        <v>367</v>
      </c>
      <c r="F43" s="5" t="s">
        <v>368</v>
      </c>
    </row>
    <row r="44" spans="1:13" ht="20.100000000000001" customHeight="1" x14ac:dyDescent="0.15">
      <c r="A44" s="23" t="s">
        <v>271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</row>
    <row r="45" spans="1:13" ht="20.100000000000001" customHeight="1" x14ac:dyDescent="0.15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B99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0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1" t="s">
        <v>1795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 x14ac:dyDescent="0.15">
      <c r="A2" s="22" t="s">
        <v>1796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5" t="s">
        <v>1797</v>
      </c>
      <c r="B4" s="35"/>
      <c r="C4" s="35"/>
      <c r="D4" s="35" t="s">
        <v>1798</v>
      </c>
      <c r="E4" s="35"/>
      <c r="F4" s="35"/>
      <c r="G4" s="35"/>
      <c r="H4" s="35"/>
      <c r="I4" s="35"/>
    </row>
    <row r="5" spans="1:9" ht="20.100000000000001" customHeight="1" x14ac:dyDescent="0.15">
      <c r="A5" s="23" t="s">
        <v>1799</v>
      </c>
      <c r="B5" s="23" t="s">
        <v>1800</v>
      </c>
      <c r="C5" s="23" t="s">
        <v>1801</v>
      </c>
      <c r="D5" s="23" t="s">
        <v>1802</v>
      </c>
      <c r="E5" s="23" t="s">
        <v>1803</v>
      </c>
      <c r="F5" s="23" t="s">
        <v>1804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1805</v>
      </c>
      <c r="G6" s="5" t="s">
        <v>1806</v>
      </c>
      <c r="H6" s="5" t="s">
        <v>1807</v>
      </c>
      <c r="I6" s="5" t="s">
        <v>1808</v>
      </c>
    </row>
    <row r="7" spans="1:9" x14ac:dyDescent="0.15">
      <c r="A7" s="5" t="s">
        <v>598</v>
      </c>
      <c r="B7" s="5" t="s">
        <v>374</v>
      </c>
      <c r="C7" s="6" t="s">
        <v>1809</v>
      </c>
      <c r="D7" s="6" t="s">
        <v>1810</v>
      </c>
      <c r="E7" s="5" t="s">
        <v>1811</v>
      </c>
      <c r="F7" s="8">
        <v>180841.52</v>
      </c>
      <c r="G7" s="8">
        <v>173250.55</v>
      </c>
      <c r="H7" s="8">
        <v>-7590.97</v>
      </c>
      <c r="I7" s="6" t="s">
        <v>1812</v>
      </c>
    </row>
    <row r="8" spans="1:9" x14ac:dyDescent="0.15">
      <c r="A8" s="5" t="s">
        <v>598</v>
      </c>
      <c r="B8" s="5" t="s">
        <v>374</v>
      </c>
      <c r="C8" s="6" t="s">
        <v>1809</v>
      </c>
      <c r="D8" s="6" t="s">
        <v>1810</v>
      </c>
      <c r="E8" s="5" t="s">
        <v>1813</v>
      </c>
      <c r="F8" s="8">
        <v>80814.87</v>
      </c>
      <c r="G8" s="8">
        <v>80814.87</v>
      </c>
      <c r="H8" s="8">
        <v>0</v>
      </c>
      <c r="I8" s="6" t="s">
        <v>1812</v>
      </c>
    </row>
    <row r="9" spans="1:9" x14ac:dyDescent="0.15">
      <c r="A9" s="5" t="s">
        <v>598</v>
      </c>
      <c r="B9" s="5" t="s">
        <v>374</v>
      </c>
      <c r="C9" s="6" t="s">
        <v>1809</v>
      </c>
      <c r="D9" s="6" t="s">
        <v>1810</v>
      </c>
      <c r="E9" s="5" t="s">
        <v>1814</v>
      </c>
      <c r="F9" s="8">
        <v>80814.87</v>
      </c>
      <c r="G9" s="8">
        <v>80814.87</v>
      </c>
      <c r="H9" s="8">
        <v>0</v>
      </c>
      <c r="I9" s="6" t="s">
        <v>1812</v>
      </c>
    </row>
    <row r="10" spans="1:9" ht="21" x14ac:dyDescent="0.15">
      <c r="A10" s="5" t="s">
        <v>765</v>
      </c>
      <c r="B10" s="5" t="s">
        <v>374</v>
      </c>
      <c r="C10" s="6" t="s">
        <v>1809</v>
      </c>
      <c r="D10" s="6" t="s">
        <v>1815</v>
      </c>
      <c r="E10" s="5" t="s">
        <v>1811</v>
      </c>
      <c r="F10" s="8">
        <v>48876.14</v>
      </c>
      <c r="G10" s="8">
        <v>46580.9</v>
      </c>
      <c r="H10" s="8">
        <v>-2295.2399999999998</v>
      </c>
      <c r="I10" s="6" t="s">
        <v>1812</v>
      </c>
    </row>
    <row r="11" spans="1:9" ht="21" x14ac:dyDescent="0.15">
      <c r="A11" s="5" t="s">
        <v>765</v>
      </c>
      <c r="B11" s="5" t="s">
        <v>374</v>
      </c>
      <c r="C11" s="6" t="s">
        <v>1809</v>
      </c>
      <c r="D11" s="6" t="s">
        <v>1815</v>
      </c>
      <c r="E11" s="5" t="s">
        <v>1813</v>
      </c>
      <c r="F11" s="8">
        <v>22110.880000000001</v>
      </c>
      <c r="G11" s="8">
        <v>22110.880000000001</v>
      </c>
      <c r="H11" s="8">
        <v>0</v>
      </c>
      <c r="I11" s="6" t="s">
        <v>1812</v>
      </c>
    </row>
    <row r="12" spans="1:9" ht="21" x14ac:dyDescent="0.15">
      <c r="A12" s="5" t="s">
        <v>765</v>
      </c>
      <c r="B12" s="5" t="s">
        <v>374</v>
      </c>
      <c r="C12" s="6" t="s">
        <v>1809</v>
      </c>
      <c r="D12" s="6" t="s">
        <v>1815</v>
      </c>
      <c r="E12" s="5" t="s">
        <v>1814</v>
      </c>
      <c r="F12" s="8">
        <v>22110.880000000001</v>
      </c>
      <c r="G12" s="8">
        <v>22110.880000000001</v>
      </c>
      <c r="H12" s="8">
        <v>0</v>
      </c>
      <c r="I12" s="6" t="s">
        <v>1812</v>
      </c>
    </row>
    <row r="13" spans="1:9" x14ac:dyDescent="0.15">
      <c r="A13" s="5" t="s">
        <v>793</v>
      </c>
      <c r="B13" s="5" t="s">
        <v>271</v>
      </c>
      <c r="C13" s="6" t="s">
        <v>1809</v>
      </c>
      <c r="D13" s="6" t="s">
        <v>1816</v>
      </c>
      <c r="E13" s="5" t="s">
        <v>1811</v>
      </c>
      <c r="F13" s="8">
        <v>27683.06</v>
      </c>
      <c r="G13" s="8">
        <v>27676.18</v>
      </c>
      <c r="H13" s="8">
        <v>-6.88</v>
      </c>
      <c r="I13" s="6" t="s">
        <v>1812</v>
      </c>
    </row>
    <row r="14" spans="1:9" x14ac:dyDescent="0.15">
      <c r="A14" s="5" t="s">
        <v>793</v>
      </c>
      <c r="B14" s="5" t="s">
        <v>271</v>
      </c>
      <c r="C14" s="6" t="s">
        <v>1809</v>
      </c>
      <c r="D14" s="6" t="s">
        <v>1816</v>
      </c>
      <c r="E14" s="5" t="s">
        <v>1813</v>
      </c>
      <c r="F14" s="8">
        <v>27683.06</v>
      </c>
      <c r="G14" s="8">
        <v>27683.06</v>
      </c>
      <c r="H14" s="8">
        <v>0</v>
      </c>
      <c r="I14" s="6" t="s">
        <v>1812</v>
      </c>
    </row>
    <row r="15" spans="1:9" x14ac:dyDescent="0.15">
      <c r="A15" s="5" t="s">
        <v>793</v>
      </c>
      <c r="B15" s="5" t="s">
        <v>271</v>
      </c>
      <c r="C15" s="6" t="s">
        <v>1809</v>
      </c>
      <c r="D15" s="6" t="s">
        <v>1816</v>
      </c>
      <c r="E15" s="5" t="s">
        <v>1814</v>
      </c>
      <c r="F15" s="8">
        <v>27683.06</v>
      </c>
      <c r="G15" s="8">
        <v>27683.06</v>
      </c>
      <c r="H15" s="8">
        <v>0</v>
      </c>
      <c r="I15" s="6" t="s">
        <v>1812</v>
      </c>
    </row>
    <row r="16" spans="1:9" x14ac:dyDescent="0.15">
      <c r="A16" s="5" t="s">
        <v>793</v>
      </c>
      <c r="B16" s="5" t="s">
        <v>374</v>
      </c>
      <c r="C16" s="6" t="s">
        <v>1809</v>
      </c>
      <c r="D16" s="6" t="s">
        <v>1817</v>
      </c>
      <c r="E16" s="5" t="s">
        <v>1811</v>
      </c>
      <c r="F16" s="8">
        <v>139701.44</v>
      </c>
      <c r="G16" s="8">
        <v>111071.79</v>
      </c>
      <c r="H16" s="8">
        <v>-28629.65</v>
      </c>
      <c r="I16" s="6" t="s">
        <v>1812</v>
      </c>
    </row>
    <row r="17" spans="1:9" x14ac:dyDescent="0.15">
      <c r="A17" s="5" t="s">
        <v>793</v>
      </c>
      <c r="B17" s="5" t="s">
        <v>374</v>
      </c>
      <c r="C17" s="6" t="s">
        <v>1809</v>
      </c>
      <c r="D17" s="6" t="s">
        <v>1817</v>
      </c>
      <c r="E17" s="5" t="s">
        <v>1813</v>
      </c>
      <c r="F17" s="8">
        <v>139701.44</v>
      </c>
      <c r="G17" s="8">
        <v>139701.44</v>
      </c>
      <c r="H17" s="8">
        <v>0</v>
      </c>
      <c r="I17" s="6" t="s">
        <v>1812</v>
      </c>
    </row>
    <row r="18" spans="1:9" x14ac:dyDescent="0.15">
      <c r="A18" s="5" t="s">
        <v>793</v>
      </c>
      <c r="B18" s="5" t="s">
        <v>374</v>
      </c>
      <c r="C18" s="6" t="s">
        <v>1809</v>
      </c>
      <c r="D18" s="6" t="s">
        <v>1817</v>
      </c>
      <c r="E18" s="5" t="s">
        <v>1814</v>
      </c>
      <c r="F18" s="8">
        <v>139701.44</v>
      </c>
      <c r="G18" s="8">
        <v>139701.44</v>
      </c>
      <c r="H18" s="8">
        <v>0</v>
      </c>
      <c r="I18" s="6" t="s">
        <v>1812</v>
      </c>
    </row>
    <row r="19" spans="1:9" ht="21" x14ac:dyDescent="0.15">
      <c r="A19" s="5" t="s">
        <v>600</v>
      </c>
      <c r="B19" s="5" t="s">
        <v>271</v>
      </c>
      <c r="C19" s="6" t="s">
        <v>1809</v>
      </c>
      <c r="D19" s="6" t="s">
        <v>1818</v>
      </c>
      <c r="E19" s="5" t="s">
        <v>1811</v>
      </c>
      <c r="F19" s="8">
        <v>5690.72</v>
      </c>
      <c r="G19" s="8">
        <v>3938.21</v>
      </c>
      <c r="H19" s="8">
        <v>-1752.51</v>
      </c>
      <c r="I19" s="6" t="s">
        <v>1812</v>
      </c>
    </row>
    <row r="20" spans="1:9" ht="21" x14ac:dyDescent="0.15">
      <c r="A20" s="5" t="s">
        <v>600</v>
      </c>
      <c r="B20" s="5" t="s">
        <v>271</v>
      </c>
      <c r="C20" s="6" t="s">
        <v>1809</v>
      </c>
      <c r="D20" s="6" t="s">
        <v>1818</v>
      </c>
      <c r="E20" s="5" t="s">
        <v>1813</v>
      </c>
      <c r="F20" s="8">
        <v>2690.72</v>
      </c>
      <c r="G20" s="8">
        <v>2690.72</v>
      </c>
      <c r="H20" s="8">
        <v>0</v>
      </c>
      <c r="I20" s="6" t="s">
        <v>1812</v>
      </c>
    </row>
    <row r="21" spans="1:9" ht="21" x14ac:dyDescent="0.15">
      <c r="A21" s="5" t="s">
        <v>600</v>
      </c>
      <c r="B21" s="5" t="s">
        <v>271</v>
      </c>
      <c r="C21" s="6" t="s">
        <v>1809</v>
      </c>
      <c r="D21" s="6" t="s">
        <v>1818</v>
      </c>
      <c r="E21" s="5" t="s">
        <v>1814</v>
      </c>
      <c r="F21" s="8">
        <v>2690.72</v>
      </c>
      <c r="G21" s="8">
        <v>2690.72</v>
      </c>
      <c r="H21" s="8">
        <v>0</v>
      </c>
      <c r="I21" s="6" t="s">
        <v>1812</v>
      </c>
    </row>
    <row r="22" spans="1:9" ht="21" x14ac:dyDescent="0.15">
      <c r="A22" s="5" t="s">
        <v>1019</v>
      </c>
      <c r="B22" s="5" t="s">
        <v>271</v>
      </c>
      <c r="C22" s="6" t="s">
        <v>1809</v>
      </c>
      <c r="D22" s="6" t="s">
        <v>1819</v>
      </c>
      <c r="E22" s="5" t="s">
        <v>1811</v>
      </c>
      <c r="F22" s="8">
        <v>183370.19</v>
      </c>
      <c r="G22" s="8">
        <v>223645.44</v>
      </c>
      <c r="H22" s="8">
        <v>40275.25</v>
      </c>
      <c r="I22" s="6" t="s">
        <v>1812</v>
      </c>
    </row>
    <row r="23" spans="1:9" ht="21" x14ac:dyDescent="0.15">
      <c r="A23" s="5" t="s">
        <v>1019</v>
      </c>
      <c r="B23" s="5" t="s">
        <v>271</v>
      </c>
      <c r="C23" s="6" t="s">
        <v>1809</v>
      </c>
      <c r="D23" s="6" t="s">
        <v>1819</v>
      </c>
      <c r="E23" s="5" t="s">
        <v>1813</v>
      </c>
      <c r="F23" s="8">
        <v>88593.37</v>
      </c>
      <c r="G23" s="8">
        <v>88593.37</v>
      </c>
      <c r="H23" s="8">
        <v>0</v>
      </c>
      <c r="I23" s="6" t="s">
        <v>1812</v>
      </c>
    </row>
    <row r="24" spans="1:9" ht="21" x14ac:dyDescent="0.15">
      <c r="A24" s="5" t="s">
        <v>1019</v>
      </c>
      <c r="B24" s="5" t="s">
        <v>271</v>
      </c>
      <c r="C24" s="6" t="s">
        <v>1809</v>
      </c>
      <c r="D24" s="6" t="s">
        <v>1819</v>
      </c>
      <c r="E24" s="5" t="s">
        <v>1814</v>
      </c>
      <c r="F24" s="8">
        <v>88593.37</v>
      </c>
      <c r="G24" s="8">
        <v>88593.37</v>
      </c>
      <c r="H24" s="8">
        <v>0</v>
      </c>
      <c r="I24" s="6" t="s">
        <v>1812</v>
      </c>
    </row>
    <row r="25" spans="1:9" ht="20.100000000000001" customHeight="1" x14ac:dyDescent="0.15">
      <c r="A25" s="27" t="s">
        <v>398</v>
      </c>
      <c r="B25" s="27"/>
      <c r="C25" s="27"/>
      <c r="D25" s="27"/>
      <c r="E25" s="27"/>
      <c r="F25" s="10">
        <f>SUM(F7:F24)</f>
        <v>1309351.75</v>
      </c>
      <c r="G25" s="10">
        <f>SUM(G7:G24)</f>
        <v>1309351.75</v>
      </c>
      <c r="H25" s="10">
        <f>SUM(H7:H24)</f>
        <v>0</v>
      </c>
    </row>
    <row r="26" spans="1:9" ht="20.100000000000001" customHeight="1" x14ac:dyDescent="0.15"/>
    <row r="27" spans="1:9" ht="20.100000000000001" customHeight="1" x14ac:dyDescent="0.15">
      <c r="A27" s="35" t="s">
        <v>1797</v>
      </c>
      <c r="B27" s="35"/>
      <c r="C27" s="35"/>
      <c r="D27" s="35" t="s">
        <v>1820</v>
      </c>
      <c r="E27" s="35"/>
      <c r="F27" s="35"/>
      <c r="G27" s="35"/>
      <c r="H27" s="35"/>
      <c r="I27" s="35"/>
    </row>
    <row r="28" spans="1:9" ht="20.100000000000001" customHeight="1" x14ac:dyDescent="0.15">
      <c r="A28" s="23" t="s">
        <v>1799</v>
      </c>
      <c r="B28" s="23" t="s">
        <v>1800</v>
      </c>
      <c r="C28" s="23" t="s">
        <v>1801</v>
      </c>
      <c r="D28" s="23" t="s">
        <v>1802</v>
      </c>
      <c r="E28" s="23" t="s">
        <v>1803</v>
      </c>
      <c r="F28" s="23" t="s">
        <v>1804</v>
      </c>
      <c r="G28" s="23"/>
      <c r="H28" s="23"/>
      <c r="I28" s="23"/>
    </row>
    <row r="29" spans="1:9" ht="20.100000000000001" customHeight="1" x14ac:dyDescent="0.15">
      <c r="A29" s="23"/>
      <c r="B29" s="23"/>
      <c r="C29" s="23"/>
      <c r="D29" s="23"/>
      <c r="E29" s="23"/>
      <c r="F29" s="5" t="s">
        <v>1805</v>
      </c>
      <c r="G29" s="5" t="s">
        <v>1806</v>
      </c>
      <c r="H29" s="5" t="s">
        <v>1807</v>
      </c>
      <c r="I29" s="5" t="s">
        <v>1808</v>
      </c>
    </row>
    <row r="30" spans="1:9" ht="52.5" x14ac:dyDescent="0.15">
      <c r="A30" s="5" t="s">
        <v>598</v>
      </c>
      <c r="B30" s="5" t="s">
        <v>374</v>
      </c>
      <c r="C30" s="6" t="s">
        <v>1821</v>
      </c>
      <c r="D30" s="6" t="s">
        <v>1822</v>
      </c>
      <c r="E30" s="5" t="s">
        <v>1811</v>
      </c>
      <c r="F30" s="8">
        <v>1683844.63</v>
      </c>
      <c r="G30" s="8">
        <v>1689093.06</v>
      </c>
      <c r="H30" s="8">
        <v>5248.43</v>
      </c>
      <c r="I30" s="6" t="s">
        <v>1812</v>
      </c>
    </row>
    <row r="31" spans="1:9" ht="52.5" x14ac:dyDescent="0.15">
      <c r="A31" s="5" t="s">
        <v>598</v>
      </c>
      <c r="B31" s="5" t="s">
        <v>374</v>
      </c>
      <c r="C31" s="6" t="s">
        <v>1821</v>
      </c>
      <c r="D31" s="6" t="s">
        <v>1822</v>
      </c>
      <c r="E31" s="5" t="s">
        <v>1813</v>
      </c>
      <c r="F31" s="8">
        <v>1678068.72</v>
      </c>
      <c r="G31" s="8">
        <v>1678068.72</v>
      </c>
      <c r="H31" s="8">
        <v>0</v>
      </c>
      <c r="I31" s="6" t="s">
        <v>1812</v>
      </c>
    </row>
    <row r="32" spans="1:9" ht="52.5" x14ac:dyDescent="0.15">
      <c r="A32" s="5" t="s">
        <v>598</v>
      </c>
      <c r="B32" s="5" t="s">
        <v>374</v>
      </c>
      <c r="C32" s="6" t="s">
        <v>1821</v>
      </c>
      <c r="D32" s="6" t="s">
        <v>1822</v>
      </c>
      <c r="E32" s="5" t="s">
        <v>1814</v>
      </c>
      <c r="F32" s="8">
        <v>1678068.72</v>
      </c>
      <c r="G32" s="8">
        <v>1678068.72</v>
      </c>
      <c r="H32" s="8">
        <v>0</v>
      </c>
      <c r="I32" s="6" t="s">
        <v>1812</v>
      </c>
    </row>
    <row r="33" spans="1:9" ht="63" x14ac:dyDescent="0.15">
      <c r="A33" s="5" t="s">
        <v>598</v>
      </c>
      <c r="B33" s="5" t="s">
        <v>374</v>
      </c>
      <c r="C33" s="6" t="s">
        <v>1823</v>
      </c>
      <c r="D33" s="6" t="s">
        <v>1822</v>
      </c>
      <c r="E33" s="5" t="s">
        <v>1811</v>
      </c>
      <c r="F33" s="8">
        <v>3521248.13</v>
      </c>
      <c r="G33" s="8">
        <v>3521250.06</v>
      </c>
      <c r="H33" s="8">
        <v>1.93</v>
      </c>
      <c r="I33" s="6" t="s">
        <v>1812</v>
      </c>
    </row>
    <row r="34" spans="1:9" ht="63" x14ac:dyDescent="0.15">
      <c r="A34" s="5" t="s">
        <v>598</v>
      </c>
      <c r="B34" s="5" t="s">
        <v>374</v>
      </c>
      <c r="C34" s="6" t="s">
        <v>1823</v>
      </c>
      <c r="D34" s="6" t="s">
        <v>1822</v>
      </c>
      <c r="E34" s="5" t="s">
        <v>1813</v>
      </c>
      <c r="F34" s="8">
        <v>3488447.55</v>
      </c>
      <c r="G34" s="8">
        <v>3488447.55</v>
      </c>
      <c r="H34" s="8">
        <v>0</v>
      </c>
      <c r="I34" s="6" t="s">
        <v>1812</v>
      </c>
    </row>
    <row r="35" spans="1:9" ht="63" x14ac:dyDescent="0.15">
      <c r="A35" s="5" t="s">
        <v>598</v>
      </c>
      <c r="B35" s="5" t="s">
        <v>374</v>
      </c>
      <c r="C35" s="6" t="s">
        <v>1823</v>
      </c>
      <c r="D35" s="6" t="s">
        <v>1822</v>
      </c>
      <c r="E35" s="5" t="s">
        <v>1814</v>
      </c>
      <c r="F35" s="8">
        <v>3488447.55</v>
      </c>
      <c r="G35" s="8">
        <v>3488447.55</v>
      </c>
      <c r="H35" s="8">
        <v>0</v>
      </c>
      <c r="I35" s="6" t="s">
        <v>1812</v>
      </c>
    </row>
    <row r="36" spans="1:9" ht="52.5" x14ac:dyDescent="0.15">
      <c r="A36" s="5" t="s">
        <v>598</v>
      </c>
      <c r="B36" s="5" t="s">
        <v>374</v>
      </c>
      <c r="C36" s="6" t="s">
        <v>1824</v>
      </c>
      <c r="D36" s="6" t="s">
        <v>1822</v>
      </c>
      <c r="E36" s="5" t="s">
        <v>1811</v>
      </c>
      <c r="F36" s="8">
        <v>503166.32</v>
      </c>
      <c r="G36" s="8">
        <v>503170.95</v>
      </c>
      <c r="H36" s="8">
        <v>4.63</v>
      </c>
      <c r="I36" s="6" t="s">
        <v>1812</v>
      </c>
    </row>
    <row r="37" spans="1:9" ht="52.5" x14ac:dyDescent="0.15">
      <c r="A37" s="5" t="s">
        <v>598</v>
      </c>
      <c r="B37" s="5" t="s">
        <v>374</v>
      </c>
      <c r="C37" s="6" t="s">
        <v>1824</v>
      </c>
      <c r="D37" s="6" t="s">
        <v>1822</v>
      </c>
      <c r="E37" s="5" t="s">
        <v>1813</v>
      </c>
      <c r="F37" s="8">
        <v>686052.12</v>
      </c>
      <c r="G37" s="8">
        <v>686052.12</v>
      </c>
      <c r="H37" s="8">
        <v>0</v>
      </c>
      <c r="I37" s="6" t="s">
        <v>1812</v>
      </c>
    </row>
    <row r="38" spans="1:9" ht="52.5" x14ac:dyDescent="0.15">
      <c r="A38" s="5" t="s">
        <v>598</v>
      </c>
      <c r="B38" s="5" t="s">
        <v>374</v>
      </c>
      <c r="C38" s="6" t="s">
        <v>1824</v>
      </c>
      <c r="D38" s="6" t="s">
        <v>1822</v>
      </c>
      <c r="E38" s="5" t="s">
        <v>1814</v>
      </c>
      <c r="F38" s="8">
        <v>686052.12</v>
      </c>
      <c r="G38" s="8">
        <v>686052.12</v>
      </c>
      <c r="H38" s="8">
        <v>0</v>
      </c>
      <c r="I38" s="6" t="s">
        <v>1812</v>
      </c>
    </row>
    <row r="39" spans="1:9" ht="63" x14ac:dyDescent="0.15">
      <c r="A39" s="5" t="s">
        <v>598</v>
      </c>
      <c r="B39" s="5" t="s">
        <v>374</v>
      </c>
      <c r="C39" s="6" t="s">
        <v>1825</v>
      </c>
      <c r="D39" s="6" t="s">
        <v>1822</v>
      </c>
      <c r="E39" s="5" t="s">
        <v>1811</v>
      </c>
      <c r="F39" s="8">
        <v>974549.09</v>
      </c>
      <c r="G39" s="8">
        <v>974549.62</v>
      </c>
      <c r="H39" s="8">
        <v>0.53</v>
      </c>
      <c r="I39" s="6" t="s">
        <v>1812</v>
      </c>
    </row>
    <row r="40" spans="1:9" ht="63" x14ac:dyDescent="0.15">
      <c r="A40" s="5" t="s">
        <v>598</v>
      </c>
      <c r="B40" s="5" t="s">
        <v>374</v>
      </c>
      <c r="C40" s="6" t="s">
        <v>1825</v>
      </c>
      <c r="D40" s="6" t="s">
        <v>1822</v>
      </c>
      <c r="E40" s="5" t="s">
        <v>1813</v>
      </c>
      <c r="F40" s="8">
        <v>969013.21</v>
      </c>
      <c r="G40" s="8">
        <v>969013.21</v>
      </c>
      <c r="H40" s="8">
        <v>0</v>
      </c>
      <c r="I40" s="6" t="s">
        <v>1812</v>
      </c>
    </row>
    <row r="41" spans="1:9" ht="63" x14ac:dyDescent="0.15">
      <c r="A41" s="5" t="s">
        <v>598</v>
      </c>
      <c r="B41" s="5" t="s">
        <v>374</v>
      </c>
      <c r="C41" s="6" t="s">
        <v>1825</v>
      </c>
      <c r="D41" s="6" t="s">
        <v>1822</v>
      </c>
      <c r="E41" s="5" t="s">
        <v>1814</v>
      </c>
      <c r="F41" s="8">
        <v>969013.21</v>
      </c>
      <c r="G41" s="8">
        <v>969013.21</v>
      </c>
      <c r="H41" s="8">
        <v>0</v>
      </c>
      <c r="I41" s="6" t="s">
        <v>1812</v>
      </c>
    </row>
    <row r="42" spans="1:9" ht="63" x14ac:dyDescent="0.15">
      <c r="A42" s="5" t="s">
        <v>598</v>
      </c>
      <c r="B42" s="5" t="s">
        <v>374</v>
      </c>
      <c r="C42" s="6" t="s">
        <v>1826</v>
      </c>
      <c r="D42" s="6" t="s">
        <v>1822</v>
      </c>
      <c r="E42" s="5" t="s">
        <v>1811</v>
      </c>
      <c r="F42" s="8">
        <v>3052361.3</v>
      </c>
      <c r="G42" s="8">
        <v>3052362.97</v>
      </c>
      <c r="H42" s="8">
        <v>1.67</v>
      </c>
      <c r="I42" s="6" t="s">
        <v>1812</v>
      </c>
    </row>
    <row r="43" spans="1:9" ht="63" x14ac:dyDescent="0.15">
      <c r="A43" s="5" t="s">
        <v>598</v>
      </c>
      <c r="B43" s="5" t="s">
        <v>374</v>
      </c>
      <c r="C43" s="6" t="s">
        <v>1826</v>
      </c>
      <c r="D43" s="6" t="s">
        <v>1822</v>
      </c>
      <c r="E43" s="5" t="s">
        <v>1813</v>
      </c>
      <c r="F43" s="8">
        <v>3023321.21</v>
      </c>
      <c r="G43" s="8">
        <v>3023321.21</v>
      </c>
      <c r="H43" s="8">
        <v>0</v>
      </c>
      <c r="I43" s="6" t="s">
        <v>1812</v>
      </c>
    </row>
    <row r="44" spans="1:9" ht="63" x14ac:dyDescent="0.15">
      <c r="A44" s="5" t="s">
        <v>598</v>
      </c>
      <c r="B44" s="5" t="s">
        <v>374</v>
      </c>
      <c r="C44" s="6" t="s">
        <v>1826</v>
      </c>
      <c r="D44" s="6" t="s">
        <v>1822</v>
      </c>
      <c r="E44" s="5" t="s">
        <v>1814</v>
      </c>
      <c r="F44" s="8">
        <v>3023321.21</v>
      </c>
      <c r="G44" s="8">
        <v>3023321.21</v>
      </c>
      <c r="H44" s="8">
        <v>0</v>
      </c>
      <c r="I44" s="6" t="s">
        <v>1812</v>
      </c>
    </row>
    <row r="45" spans="1:9" ht="52.5" x14ac:dyDescent="0.15">
      <c r="A45" s="5" t="s">
        <v>598</v>
      </c>
      <c r="B45" s="5" t="s">
        <v>374</v>
      </c>
      <c r="C45" s="6" t="s">
        <v>1827</v>
      </c>
      <c r="D45" s="6" t="s">
        <v>1822</v>
      </c>
      <c r="E45" s="5" t="s">
        <v>1811</v>
      </c>
      <c r="F45" s="8">
        <v>1558851.12</v>
      </c>
      <c r="G45" s="8">
        <v>1558865.47</v>
      </c>
      <c r="H45" s="8">
        <v>14.35</v>
      </c>
      <c r="I45" s="6" t="s">
        <v>1812</v>
      </c>
    </row>
    <row r="46" spans="1:9" ht="52.5" x14ac:dyDescent="0.15">
      <c r="A46" s="5" t="s">
        <v>598</v>
      </c>
      <c r="B46" s="5" t="s">
        <v>374</v>
      </c>
      <c r="C46" s="6" t="s">
        <v>1827</v>
      </c>
      <c r="D46" s="6" t="s">
        <v>1822</v>
      </c>
      <c r="E46" s="5" t="s">
        <v>1813</v>
      </c>
      <c r="F46" s="8">
        <v>1569999.08</v>
      </c>
      <c r="G46" s="8">
        <v>1569999.08</v>
      </c>
      <c r="H46" s="8">
        <v>0</v>
      </c>
      <c r="I46" s="6" t="s">
        <v>1812</v>
      </c>
    </row>
    <row r="47" spans="1:9" ht="52.5" x14ac:dyDescent="0.15">
      <c r="A47" s="5" t="s">
        <v>598</v>
      </c>
      <c r="B47" s="5" t="s">
        <v>374</v>
      </c>
      <c r="C47" s="6" t="s">
        <v>1827</v>
      </c>
      <c r="D47" s="6" t="s">
        <v>1822</v>
      </c>
      <c r="E47" s="5" t="s">
        <v>1814</v>
      </c>
      <c r="F47" s="8">
        <v>1569999.08</v>
      </c>
      <c r="G47" s="8">
        <v>1569999.08</v>
      </c>
      <c r="H47" s="8">
        <v>0</v>
      </c>
      <c r="I47" s="6" t="s">
        <v>1812</v>
      </c>
    </row>
    <row r="48" spans="1:9" ht="63" x14ac:dyDescent="0.15">
      <c r="A48" s="5" t="s">
        <v>598</v>
      </c>
      <c r="B48" s="5" t="s">
        <v>374</v>
      </c>
      <c r="C48" s="6" t="s">
        <v>1828</v>
      </c>
      <c r="D48" s="6" t="s">
        <v>1822</v>
      </c>
      <c r="E48" s="5" t="s">
        <v>1811</v>
      </c>
      <c r="F48" s="8">
        <v>1746306.11</v>
      </c>
      <c r="G48" s="8">
        <v>1746322.18</v>
      </c>
      <c r="H48" s="8">
        <v>16.07</v>
      </c>
      <c r="I48" s="6" t="s">
        <v>1812</v>
      </c>
    </row>
    <row r="49" spans="1:9" ht="63" x14ac:dyDescent="0.15">
      <c r="A49" s="5" t="s">
        <v>598</v>
      </c>
      <c r="B49" s="5" t="s">
        <v>374</v>
      </c>
      <c r="C49" s="6" t="s">
        <v>1828</v>
      </c>
      <c r="D49" s="6" t="s">
        <v>1822</v>
      </c>
      <c r="E49" s="5" t="s">
        <v>1813</v>
      </c>
      <c r="F49" s="8">
        <v>2494734.96</v>
      </c>
      <c r="G49" s="8">
        <v>2494734.96</v>
      </c>
      <c r="H49" s="8">
        <v>0</v>
      </c>
      <c r="I49" s="6" t="s">
        <v>1812</v>
      </c>
    </row>
    <row r="50" spans="1:9" ht="63" x14ac:dyDescent="0.15">
      <c r="A50" s="5" t="s">
        <v>598</v>
      </c>
      <c r="B50" s="5" t="s">
        <v>374</v>
      </c>
      <c r="C50" s="6" t="s">
        <v>1828</v>
      </c>
      <c r="D50" s="6" t="s">
        <v>1822</v>
      </c>
      <c r="E50" s="5" t="s">
        <v>1814</v>
      </c>
      <c r="F50" s="8">
        <v>2494734.96</v>
      </c>
      <c r="G50" s="8">
        <v>2494734.96</v>
      </c>
      <c r="H50" s="8">
        <v>0</v>
      </c>
      <c r="I50" s="6" t="s">
        <v>1812</v>
      </c>
    </row>
    <row r="51" spans="1:9" ht="63" x14ac:dyDescent="0.15">
      <c r="A51" s="5" t="s">
        <v>598</v>
      </c>
      <c r="B51" s="5" t="s">
        <v>374</v>
      </c>
      <c r="C51" s="6" t="s">
        <v>1829</v>
      </c>
      <c r="D51" s="6" t="s">
        <v>1822</v>
      </c>
      <c r="E51" s="5" t="s">
        <v>1811</v>
      </c>
      <c r="F51" s="8">
        <v>1176814</v>
      </c>
      <c r="G51" s="8">
        <v>1176814.6599999999</v>
      </c>
      <c r="H51" s="8">
        <v>0.66</v>
      </c>
      <c r="I51" s="6" t="s">
        <v>1812</v>
      </c>
    </row>
    <row r="52" spans="1:9" ht="63" x14ac:dyDescent="0.15">
      <c r="A52" s="5" t="s">
        <v>598</v>
      </c>
      <c r="B52" s="5" t="s">
        <v>374</v>
      </c>
      <c r="C52" s="6" t="s">
        <v>1829</v>
      </c>
      <c r="D52" s="6" t="s">
        <v>1822</v>
      </c>
      <c r="E52" s="5" t="s">
        <v>1813</v>
      </c>
      <c r="F52" s="8">
        <v>1162815.8400000001</v>
      </c>
      <c r="G52" s="8">
        <v>1162815.8400000001</v>
      </c>
      <c r="H52" s="8">
        <v>0</v>
      </c>
      <c r="I52" s="6" t="s">
        <v>1812</v>
      </c>
    </row>
    <row r="53" spans="1:9" ht="63" x14ac:dyDescent="0.15">
      <c r="A53" s="5" t="s">
        <v>598</v>
      </c>
      <c r="B53" s="5" t="s">
        <v>374</v>
      </c>
      <c r="C53" s="6" t="s">
        <v>1829</v>
      </c>
      <c r="D53" s="6" t="s">
        <v>1822</v>
      </c>
      <c r="E53" s="5" t="s">
        <v>1814</v>
      </c>
      <c r="F53" s="8">
        <v>1162815.8400000001</v>
      </c>
      <c r="G53" s="8">
        <v>1162815.8400000001</v>
      </c>
      <c r="H53" s="8">
        <v>0</v>
      </c>
      <c r="I53" s="6" t="s">
        <v>1812</v>
      </c>
    </row>
    <row r="54" spans="1:9" ht="52.5" x14ac:dyDescent="0.15">
      <c r="A54" s="5" t="s">
        <v>598</v>
      </c>
      <c r="B54" s="5" t="s">
        <v>374</v>
      </c>
      <c r="C54" s="6" t="s">
        <v>1830</v>
      </c>
      <c r="D54" s="6" t="s">
        <v>1822</v>
      </c>
      <c r="E54" s="5" t="s">
        <v>1811</v>
      </c>
      <c r="F54" s="8">
        <v>1440457.89</v>
      </c>
      <c r="G54" s="8">
        <v>1440471.15</v>
      </c>
      <c r="H54" s="8">
        <v>13.26</v>
      </c>
      <c r="I54" s="6" t="s">
        <v>1812</v>
      </c>
    </row>
    <row r="55" spans="1:9" ht="52.5" x14ac:dyDescent="0.15">
      <c r="A55" s="5" t="s">
        <v>598</v>
      </c>
      <c r="B55" s="5" t="s">
        <v>374</v>
      </c>
      <c r="C55" s="6" t="s">
        <v>1830</v>
      </c>
      <c r="D55" s="6" t="s">
        <v>1822</v>
      </c>
      <c r="E55" s="5" t="s">
        <v>1813</v>
      </c>
      <c r="F55" s="8">
        <v>1434472.6</v>
      </c>
      <c r="G55" s="8">
        <v>1434472.6</v>
      </c>
      <c r="H55" s="8">
        <v>0</v>
      </c>
      <c r="I55" s="6" t="s">
        <v>1812</v>
      </c>
    </row>
    <row r="56" spans="1:9" ht="52.5" x14ac:dyDescent="0.15">
      <c r="A56" s="5" t="s">
        <v>598</v>
      </c>
      <c r="B56" s="5" t="s">
        <v>374</v>
      </c>
      <c r="C56" s="6" t="s">
        <v>1830</v>
      </c>
      <c r="D56" s="6" t="s">
        <v>1822</v>
      </c>
      <c r="E56" s="5" t="s">
        <v>1814</v>
      </c>
      <c r="F56" s="8">
        <v>1434472.6</v>
      </c>
      <c r="G56" s="8">
        <v>1434472.6</v>
      </c>
      <c r="H56" s="8">
        <v>0</v>
      </c>
      <c r="I56" s="6" t="s">
        <v>1812</v>
      </c>
    </row>
    <row r="57" spans="1:9" ht="52.5" x14ac:dyDescent="0.15">
      <c r="A57" s="5" t="s">
        <v>598</v>
      </c>
      <c r="B57" s="5" t="s">
        <v>374</v>
      </c>
      <c r="C57" s="6" t="s">
        <v>1831</v>
      </c>
      <c r="D57" s="6" t="s">
        <v>1822</v>
      </c>
      <c r="E57" s="5" t="s">
        <v>1811</v>
      </c>
      <c r="F57" s="8">
        <v>374905.71</v>
      </c>
      <c r="G57" s="8">
        <v>374909.16</v>
      </c>
      <c r="H57" s="8">
        <v>3.45</v>
      </c>
      <c r="I57" s="6" t="s">
        <v>1812</v>
      </c>
    </row>
    <row r="58" spans="1:9" ht="52.5" x14ac:dyDescent="0.15">
      <c r="A58" s="5" t="s">
        <v>598</v>
      </c>
      <c r="B58" s="5" t="s">
        <v>374</v>
      </c>
      <c r="C58" s="6" t="s">
        <v>1831</v>
      </c>
      <c r="D58" s="6" t="s">
        <v>1822</v>
      </c>
      <c r="E58" s="5" t="s">
        <v>1813</v>
      </c>
      <c r="F58" s="8">
        <v>0</v>
      </c>
      <c r="G58" s="8">
        <v>0</v>
      </c>
      <c r="H58" s="8">
        <v>0</v>
      </c>
      <c r="I58" s="6" t="s">
        <v>1812</v>
      </c>
    </row>
    <row r="59" spans="1:9" ht="52.5" x14ac:dyDescent="0.15">
      <c r="A59" s="5" t="s">
        <v>598</v>
      </c>
      <c r="B59" s="5" t="s">
        <v>374</v>
      </c>
      <c r="C59" s="6" t="s">
        <v>1831</v>
      </c>
      <c r="D59" s="6" t="s">
        <v>1822</v>
      </c>
      <c r="E59" s="5" t="s">
        <v>1814</v>
      </c>
      <c r="F59" s="8">
        <v>0</v>
      </c>
      <c r="G59" s="8">
        <v>0</v>
      </c>
      <c r="H59" s="8">
        <v>0</v>
      </c>
      <c r="I59" s="6" t="s">
        <v>1812</v>
      </c>
    </row>
    <row r="60" spans="1:9" ht="52.5" x14ac:dyDescent="0.15">
      <c r="A60" s="5" t="s">
        <v>598</v>
      </c>
      <c r="B60" s="5" t="s">
        <v>374</v>
      </c>
      <c r="C60" s="6" t="s">
        <v>1832</v>
      </c>
      <c r="D60" s="6" t="s">
        <v>1822</v>
      </c>
      <c r="E60" s="5" t="s">
        <v>1811</v>
      </c>
      <c r="F60" s="8">
        <v>468886.82</v>
      </c>
      <c r="G60" s="8">
        <v>468887.07</v>
      </c>
      <c r="H60" s="8">
        <v>0.25</v>
      </c>
      <c r="I60" s="6" t="s">
        <v>1812</v>
      </c>
    </row>
    <row r="61" spans="1:9" ht="52.5" x14ac:dyDescent="0.15">
      <c r="A61" s="5" t="s">
        <v>598</v>
      </c>
      <c r="B61" s="5" t="s">
        <v>374</v>
      </c>
      <c r="C61" s="6" t="s">
        <v>1832</v>
      </c>
      <c r="D61" s="6" t="s">
        <v>1822</v>
      </c>
      <c r="E61" s="5" t="s">
        <v>1813</v>
      </c>
      <c r="F61" s="8">
        <v>465126.34</v>
      </c>
      <c r="G61" s="8">
        <v>465126.34</v>
      </c>
      <c r="H61" s="8">
        <v>0</v>
      </c>
      <c r="I61" s="6" t="s">
        <v>1812</v>
      </c>
    </row>
    <row r="62" spans="1:9" ht="52.5" x14ac:dyDescent="0.15">
      <c r="A62" s="5" t="s">
        <v>598</v>
      </c>
      <c r="B62" s="5" t="s">
        <v>374</v>
      </c>
      <c r="C62" s="6" t="s">
        <v>1832</v>
      </c>
      <c r="D62" s="6" t="s">
        <v>1822</v>
      </c>
      <c r="E62" s="5" t="s">
        <v>1814</v>
      </c>
      <c r="F62" s="8">
        <v>465126.34</v>
      </c>
      <c r="G62" s="8">
        <v>465126.34</v>
      </c>
      <c r="H62" s="8">
        <v>0</v>
      </c>
      <c r="I62" s="6" t="s">
        <v>1812</v>
      </c>
    </row>
    <row r="63" spans="1:9" ht="63" x14ac:dyDescent="0.15">
      <c r="A63" s="5" t="s">
        <v>598</v>
      </c>
      <c r="B63" s="5" t="s">
        <v>374</v>
      </c>
      <c r="C63" s="6" t="s">
        <v>1833</v>
      </c>
      <c r="D63" s="6" t="s">
        <v>1822</v>
      </c>
      <c r="E63" s="5" t="s">
        <v>1811</v>
      </c>
      <c r="F63" s="8">
        <v>503176.82</v>
      </c>
      <c r="G63" s="8">
        <v>503181.45</v>
      </c>
      <c r="H63" s="8">
        <v>4.63</v>
      </c>
      <c r="I63" s="6" t="s">
        <v>1812</v>
      </c>
    </row>
    <row r="64" spans="1:9" ht="63" x14ac:dyDescent="0.15">
      <c r="A64" s="5" t="s">
        <v>598</v>
      </c>
      <c r="B64" s="5" t="s">
        <v>374</v>
      </c>
      <c r="C64" s="6" t="s">
        <v>1833</v>
      </c>
      <c r="D64" s="6" t="s">
        <v>1822</v>
      </c>
      <c r="E64" s="5" t="s">
        <v>1813</v>
      </c>
      <c r="F64" s="8">
        <v>374210.24</v>
      </c>
      <c r="G64" s="8">
        <v>374210.24</v>
      </c>
      <c r="H64" s="8">
        <v>0</v>
      </c>
      <c r="I64" s="6" t="s">
        <v>1812</v>
      </c>
    </row>
    <row r="65" spans="1:9" ht="63" x14ac:dyDescent="0.15">
      <c r="A65" s="5" t="s">
        <v>598</v>
      </c>
      <c r="B65" s="5" t="s">
        <v>374</v>
      </c>
      <c r="C65" s="6" t="s">
        <v>1833</v>
      </c>
      <c r="D65" s="6" t="s">
        <v>1822</v>
      </c>
      <c r="E65" s="5" t="s">
        <v>1814</v>
      </c>
      <c r="F65" s="8">
        <v>374210.24</v>
      </c>
      <c r="G65" s="8">
        <v>374210.24</v>
      </c>
      <c r="H65" s="8">
        <v>0</v>
      </c>
      <c r="I65" s="6" t="s">
        <v>1812</v>
      </c>
    </row>
    <row r="66" spans="1:9" ht="63" x14ac:dyDescent="0.15">
      <c r="A66" s="5" t="s">
        <v>598</v>
      </c>
      <c r="B66" s="5" t="s">
        <v>374</v>
      </c>
      <c r="C66" s="6" t="s">
        <v>1834</v>
      </c>
      <c r="D66" s="6" t="s">
        <v>1822</v>
      </c>
      <c r="E66" s="5" t="s">
        <v>1811</v>
      </c>
      <c r="F66" s="8">
        <v>1489785.56</v>
      </c>
      <c r="G66" s="8">
        <v>1489799.27</v>
      </c>
      <c r="H66" s="8">
        <v>13.71</v>
      </c>
      <c r="I66" s="6" t="s">
        <v>1812</v>
      </c>
    </row>
    <row r="67" spans="1:9" ht="63" x14ac:dyDescent="0.15">
      <c r="A67" s="5" t="s">
        <v>598</v>
      </c>
      <c r="B67" s="5" t="s">
        <v>374</v>
      </c>
      <c r="C67" s="6" t="s">
        <v>1834</v>
      </c>
      <c r="D67" s="6" t="s">
        <v>1822</v>
      </c>
      <c r="E67" s="5" t="s">
        <v>1813</v>
      </c>
      <c r="F67" s="8">
        <v>1486051.25</v>
      </c>
      <c r="G67" s="8">
        <v>1486051.25</v>
      </c>
      <c r="H67" s="8">
        <v>0</v>
      </c>
      <c r="I67" s="6" t="s">
        <v>1812</v>
      </c>
    </row>
    <row r="68" spans="1:9" ht="63" x14ac:dyDescent="0.15">
      <c r="A68" s="5" t="s">
        <v>598</v>
      </c>
      <c r="B68" s="5" t="s">
        <v>374</v>
      </c>
      <c r="C68" s="6" t="s">
        <v>1834</v>
      </c>
      <c r="D68" s="6" t="s">
        <v>1822</v>
      </c>
      <c r="E68" s="5" t="s">
        <v>1814</v>
      </c>
      <c r="F68" s="8">
        <v>1486051.25</v>
      </c>
      <c r="G68" s="8">
        <v>1486051.25</v>
      </c>
      <c r="H68" s="8">
        <v>0</v>
      </c>
      <c r="I68" s="6" t="s">
        <v>1812</v>
      </c>
    </row>
    <row r="69" spans="1:9" x14ac:dyDescent="0.15">
      <c r="A69" s="5" t="s">
        <v>598</v>
      </c>
      <c r="B69" s="5" t="s">
        <v>374</v>
      </c>
      <c r="C69" s="6" t="s">
        <v>1835</v>
      </c>
      <c r="D69" s="6" t="s">
        <v>1822</v>
      </c>
      <c r="E69" s="5" t="s">
        <v>1811</v>
      </c>
      <c r="F69" s="8">
        <v>816571.68</v>
      </c>
      <c r="G69" s="8">
        <v>820255.62</v>
      </c>
      <c r="H69" s="8">
        <v>3683.94</v>
      </c>
      <c r="I69" s="6" t="s">
        <v>1812</v>
      </c>
    </row>
    <row r="70" spans="1:9" x14ac:dyDescent="0.15">
      <c r="A70" s="5" t="s">
        <v>598</v>
      </c>
      <c r="B70" s="5" t="s">
        <v>374</v>
      </c>
      <c r="C70" s="6" t="s">
        <v>1835</v>
      </c>
      <c r="D70" s="6" t="s">
        <v>1822</v>
      </c>
      <c r="E70" s="5" t="s">
        <v>1813</v>
      </c>
      <c r="F70" s="8">
        <v>1034077.09</v>
      </c>
      <c r="G70" s="8">
        <v>1034077.09</v>
      </c>
      <c r="H70" s="8">
        <v>0</v>
      </c>
      <c r="I70" s="6" t="s">
        <v>1812</v>
      </c>
    </row>
    <row r="71" spans="1:9" x14ac:dyDescent="0.15">
      <c r="A71" s="5" t="s">
        <v>598</v>
      </c>
      <c r="B71" s="5" t="s">
        <v>374</v>
      </c>
      <c r="C71" s="6" t="s">
        <v>1835</v>
      </c>
      <c r="D71" s="6" t="s">
        <v>1822</v>
      </c>
      <c r="E71" s="5" t="s">
        <v>1814</v>
      </c>
      <c r="F71" s="8">
        <v>1034077.09</v>
      </c>
      <c r="G71" s="8">
        <v>1034077.09</v>
      </c>
      <c r="H71" s="8">
        <v>0</v>
      </c>
      <c r="I71" s="6" t="s">
        <v>1812</v>
      </c>
    </row>
    <row r="72" spans="1:9" ht="63" x14ac:dyDescent="0.15">
      <c r="A72" s="5" t="s">
        <v>598</v>
      </c>
      <c r="B72" s="5" t="s">
        <v>374</v>
      </c>
      <c r="C72" s="6" t="s">
        <v>1836</v>
      </c>
      <c r="D72" s="6" t="s">
        <v>1822</v>
      </c>
      <c r="E72" s="5" t="s">
        <v>1811</v>
      </c>
      <c r="F72" s="8">
        <v>2249468.16</v>
      </c>
      <c r="G72" s="8">
        <v>2249488.87</v>
      </c>
      <c r="H72" s="8">
        <v>20.71</v>
      </c>
      <c r="I72" s="6" t="s">
        <v>1812</v>
      </c>
    </row>
    <row r="73" spans="1:9" ht="63" x14ac:dyDescent="0.15">
      <c r="A73" s="5" t="s">
        <v>598</v>
      </c>
      <c r="B73" s="5" t="s">
        <v>374</v>
      </c>
      <c r="C73" s="6" t="s">
        <v>1836</v>
      </c>
      <c r="D73" s="6" t="s">
        <v>1822</v>
      </c>
      <c r="E73" s="5" t="s">
        <v>1813</v>
      </c>
      <c r="F73" s="8">
        <v>2245261.4700000002</v>
      </c>
      <c r="G73" s="8">
        <v>2245261.4700000002</v>
      </c>
      <c r="H73" s="8">
        <v>0</v>
      </c>
      <c r="I73" s="6" t="s">
        <v>1812</v>
      </c>
    </row>
    <row r="74" spans="1:9" ht="63" x14ac:dyDescent="0.15">
      <c r="A74" s="5" t="s">
        <v>598</v>
      </c>
      <c r="B74" s="5" t="s">
        <v>374</v>
      </c>
      <c r="C74" s="6" t="s">
        <v>1836</v>
      </c>
      <c r="D74" s="6" t="s">
        <v>1822</v>
      </c>
      <c r="E74" s="5" t="s">
        <v>1814</v>
      </c>
      <c r="F74" s="8">
        <v>2245261.4700000002</v>
      </c>
      <c r="G74" s="8">
        <v>2245261.4700000002</v>
      </c>
      <c r="H74" s="8">
        <v>0</v>
      </c>
      <c r="I74" s="6" t="s">
        <v>1812</v>
      </c>
    </row>
    <row r="75" spans="1:9" ht="63" x14ac:dyDescent="0.15">
      <c r="A75" s="5" t="s">
        <v>765</v>
      </c>
      <c r="B75" s="5" t="s">
        <v>374</v>
      </c>
      <c r="C75" s="6" t="s">
        <v>1833</v>
      </c>
      <c r="D75" s="6" t="s">
        <v>1837</v>
      </c>
      <c r="E75" s="5" t="s">
        <v>1811</v>
      </c>
      <c r="F75" s="8">
        <v>152376.04999999999</v>
      </c>
      <c r="G75" s="8">
        <v>151908.28</v>
      </c>
      <c r="H75" s="8">
        <v>-467.77</v>
      </c>
      <c r="I75" s="6" t="s">
        <v>1812</v>
      </c>
    </row>
    <row r="76" spans="1:9" ht="63" x14ac:dyDescent="0.15">
      <c r="A76" s="5" t="s">
        <v>765</v>
      </c>
      <c r="B76" s="5" t="s">
        <v>374</v>
      </c>
      <c r="C76" s="6" t="s">
        <v>1833</v>
      </c>
      <c r="D76" s="6" t="s">
        <v>1837</v>
      </c>
      <c r="E76" s="5" t="s">
        <v>1813</v>
      </c>
      <c r="F76" s="8">
        <v>113231.45</v>
      </c>
      <c r="G76" s="8">
        <v>113231.45</v>
      </c>
      <c r="H76" s="8">
        <v>0</v>
      </c>
      <c r="I76" s="6" t="s">
        <v>1812</v>
      </c>
    </row>
    <row r="77" spans="1:9" ht="63" x14ac:dyDescent="0.15">
      <c r="A77" s="5" t="s">
        <v>765</v>
      </c>
      <c r="B77" s="5" t="s">
        <v>374</v>
      </c>
      <c r="C77" s="6" t="s">
        <v>1833</v>
      </c>
      <c r="D77" s="6" t="s">
        <v>1837</v>
      </c>
      <c r="E77" s="5" t="s">
        <v>1814</v>
      </c>
      <c r="F77" s="8">
        <v>113231.45</v>
      </c>
      <c r="G77" s="8">
        <v>113231.45</v>
      </c>
      <c r="H77" s="8">
        <v>0</v>
      </c>
      <c r="I77" s="6" t="s">
        <v>1812</v>
      </c>
    </row>
    <row r="78" spans="1:9" ht="63" x14ac:dyDescent="0.15">
      <c r="A78" s="5" t="s">
        <v>765</v>
      </c>
      <c r="B78" s="5" t="s">
        <v>374</v>
      </c>
      <c r="C78" s="6" t="s">
        <v>1836</v>
      </c>
      <c r="D78" s="6" t="s">
        <v>1837</v>
      </c>
      <c r="E78" s="5" t="s">
        <v>1811</v>
      </c>
      <c r="F78" s="8">
        <v>681210.59</v>
      </c>
      <c r="G78" s="8">
        <v>679119.38</v>
      </c>
      <c r="H78" s="8">
        <v>-2091.21</v>
      </c>
      <c r="I78" s="6" t="s">
        <v>1812</v>
      </c>
    </row>
    <row r="79" spans="1:9" ht="63" x14ac:dyDescent="0.15">
      <c r="A79" s="5" t="s">
        <v>765</v>
      </c>
      <c r="B79" s="5" t="s">
        <v>374</v>
      </c>
      <c r="C79" s="6" t="s">
        <v>1836</v>
      </c>
      <c r="D79" s="6" t="s">
        <v>1837</v>
      </c>
      <c r="E79" s="5" t="s">
        <v>1813</v>
      </c>
      <c r="F79" s="8">
        <v>679388.69</v>
      </c>
      <c r="G79" s="8">
        <v>679388.69</v>
      </c>
      <c r="H79" s="8">
        <v>0</v>
      </c>
      <c r="I79" s="6" t="s">
        <v>1812</v>
      </c>
    </row>
    <row r="80" spans="1:9" ht="63" x14ac:dyDescent="0.15">
      <c r="A80" s="5" t="s">
        <v>765</v>
      </c>
      <c r="B80" s="5" t="s">
        <v>374</v>
      </c>
      <c r="C80" s="6" t="s">
        <v>1836</v>
      </c>
      <c r="D80" s="6" t="s">
        <v>1837</v>
      </c>
      <c r="E80" s="5" t="s">
        <v>1814</v>
      </c>
      <c r="F80" s="8">
        <v>679388.69</v>
      </c>
      <c r="G80" s="8">
        <v>679388.69</v>
      </c>
      <c r="H80" s="8">
        <v>0</v>
      </c>
      <c r="I80" s="6" t="s">
        <v>1812</v>
      </c>
    </row>
    <row r="81" spans="1:9" ht="52.5" x14ac:dyDescent="0.15">
      <c r="A81" s="5" t="s">
        <v>765</v>
      </c>
      <c r="B81" s="5" t="s">
        <v>374</v>
      </c>
      <c r="C81" s="6" t="s">
        <v>1827</v>
      </c>
      <c r="D81" s="6" t="s">
        <v>1837</v>
      </c>
      <c r="E81" s="5" t="s">
        <v>1811</v>
      </c>
      <c r="F81" s="8">
        <v>472066.98</v>
      </c>
      <c r="G81" s="8">
        <v>470617.81</v>
      </c>
      <c r="H81" s="8">
        <v>-1449.17</v>
      </c>
      <c r="I81" s="6" t="s">
        <v>1812</v>
      </c>
    </row>
    <row r="82" spans="1:9" ht="52.5" x14ac:dyDescent="0.15">
      <c r="A82" s="5" t="s">
        <v>765</v>
      </c>
      <c r="B82" s="5" t="s">
        <v>374</v>
      </c>
      <c r="C82" s="6" t="s">
        <v>1827</v>
      </c>
      <c r="D82" s="6" t="s">
        <v>1837</v>
      </c>
      <c r="E82" s="5" t="s">
        <v>1813</v>
      </c>
      <c r="F82" s="8">
        <v>475062.54</v>
      </c>
      <c r="G82" s="8">
        <v>475062.54</v>
      </c>
      <c r="H82" s="8">
        <v>0</v>
      </c>
      <c r="I82" s="6" t="s">
        <v>1812</v>
      </c>
    </row>
    <row r="83" spans="1:9" ht="52.5" x14ac:dyDescent="0.15">
      <c r="A83" s="5" t="s">
        <v>765</v>
      </c>
      <c r="B83" s="5" t="s">
        <v>374</v>
      </c>
      <c r="C83" s="6" t="s">
        <v>1827</v>
      </c>
      <c r="D83" s="6" t="s">
        <v>1837</v>
      </c>
      <c r="E83" s="5" t="s">
        <v>1814</v>
      </c>
      <c r="F83" s="8">
        <v>475062.54</v>
      </c>
      <c r="G83" s="8">
        <v>475062.54</v>
      </c>
      <c r="H83" s="8">
        <v>0</v>
      </c>
      <c r="I83" s="6" t="s">
        <v>1812</v>
      </c>
    </row>
    <row r="84" spans="1:9" ht="63" x14ac:dyDescent="0.15">
      <c r="A84" s="5" t="s">
        <v>765</v>
      </c>
      <c r="B84" s="5" t="s">
        <v>374</v>
      </c>
      <c r="C84" s="6" t="s">
        <v>1834</v>
      </c>
      <c r="D84" s="6" t="s">
        <v>1837</v>
      </c>
      <c r="E84" s="5" t="s">
        <v>1811</v>
      </c>
      <c r="F84" s="8">
        <v>451152.63</v>
      </c>
      <c r="G84" s="8">
        <v>449767.66</v>
      </c>
      <c r="H84" s="8">
        <v>-1384.97</v>
      </c>
      <c r="I84" s="6" t="s">
        <v>1812</v>
      </c>
    </row>
    <row r="85" spans="1:9" ht="63" x14ac:dyDescent="0.15">
      <c r="A85" s="5" t="s">
        <v>765</v>
      </c>
      <c r="B85" s="5" t="s">
        <v>374</v>
      </c>
      <c r="C85" s="6" t="s">
        <v>1834</v>
      </c>
      <c r="D85" s="6" t="s">
        <v>1837</v>
      </c>
      <c r="E85" s="5" t="s">
        <v>1813</v>
      </c>
      <c r="F85" s="8">
        <v>449660.95</v>
      </c>
      <c r="G85" s="8">
        <v>449660.95</v>
      </c>
      <c r="H85" s="8">
        <v>0</v>
      </c>
      <c r="I85" s="6" t="s">
        <v>1812</v>
      </c>
    </row>
    <row r="86" spans="1:9" ht="63" x14ac:dyDescent="0.15">
      <c r="A86" s="5" t="s">
        <v>765</v>
      </c>
      <c r="B86" s="5" t="s">
        <v>374</v>
      </c>
      <c r="C86" s="6" t="s">
        <v>1834</v>
      </c>
      <c r="D86" s="6" t="s">
        <v>1837</v>
      </c>
      <c r="E86" s="5" t="s">
        <v>1814</v>
      </c>
      <c r="F86" s="8">
        <v>449660.95</v>
      </c>
      <c r="G86" s="8">
        <v>449660.95</v>
      </c>
      <c r="H86" s="8">
        <v>0</v>
      </c>
      <c r="I86" s="6" t="s">
        <v>1812</v>
      </c>
    </row>
    <row r="87" spans="1:9" ht="52.5" x14ac:dyDescent="0.15">
      <c r="A87" s="5" t="s">
        <v>765</v>
      </c>
      <c r="B87" s="5" t="s">
        <v>374</v>
      </c>
      <c r="C87" s="6" t="s">
        <v>1830</v>
      </c>
      <c r="D87" s="6" t="s">
        <v>1837</v>
      </c>
      <c r="E87" s="5" t="s">
        <v>1811</v>
      </c>
      <c r="F87" s="8">
        <v>436213.8</v>
      </c>
      <c r="G87" s="8">
        <v>434874.69</v>
      </c>
      <c r="H87" s="8">
        <v>-1339.11</v>
      </c>
      <c r="I87" s="6" t="s">
        <v>1812</v>
      </c>
    </row>
    <row r="88" spans="1:9" ht="52.5" x14ac:dyDescent="0.15">
      <c r="A88" s="5" t="s">
        <v>765</v>
      </c>
      <c r="B88" s="5" t="s">
        <v>374</v>
      </c>
      <c r="C88" s="6" t="s">
        <v>1830</v>
      </c>
      <c r="D88" s="6" t="s">
        <v>1837</v>
      </c>
      <c r="E88" s="5" t="s">
        <v>1813</v>
      </c>
      <c r="F88" s="8">
        <v>434053.88</v>
      </c>
      <c r="G88" s="8">
        <v>434053.88</v>
      </c>
      <c r="H88" s="8">
        <v>0</v>
      </c>
      <c r="I88" s="6" t="s">
        <v>1812</v>
      </c>
    </row>
    <row r="89" spans="1:9" ht="52.5" x14ac:dyDescent="0.15">
      <c r="A89" s="5" t="s">
        <v>765</v>
      </c>
      <c r="B89" s="5" t="s">
        <v>374</v>
      </c>
      <c r="C89" s="6" t="s">
        <v>1830</v>
      </c>
      <c r="D89" s="6" t="s">
        <v>1837</v>
      </c>
      <c r="E89" s="5" t="s">
        <v>1814</v>
      </c>
      <c r="F89" s="8">
        <v>434053.88</v>
      </c>
      <c r="G89" s="8">
        <v>434053.88</v>
      </c>
      <c r="H89" s="8">
        <v>0</v>
      </c>
      <c r="I89" s="6" t="s">
        <v>1812</v>
      </c>
    </row>
    <row r="90" spans="1:9" x14ac:dyDescent="0.15">
      <c r="A90" s="5" t="s">
        <v>765</v>
      </c>
      <c r="B90" s="5" t="s">
        <v>374</v>
      </c>
      <c r="C90" s="6" t="s">
        <v>1835</v>
      </c>
      <c r="D90" s="6" t="s">
        <v>1837</v>
      </c>
      <c r="E90" s="5" t="s">
        <v>1811</v>
      </c>
      <c r="F90" s="8">
        <v>249171.65</v>
      </c>
      <c r="G90" s="8">
        <v>247717.2</v>
      </c>
      <c r="H90" s="8">
        <v>-1454.45</v>
      </c>
      <c r="I90" s="6" t="s">
        <v>1812</v>
      </c>
    </row>
    <row r="91" spans="1:9" x14ac:dyDescent="0.15">
      <c r="A91" s="5" t="s">
        <v>765</v>
      </c>
      <c r="B91" s="5" t="s">
        <v>374</v>
      </c>
      <c r="C91" s="6" t="s">
        <v>1835</v>
      </c>
      <c r="D91" s="6" t="s">
        <v>1837</v>
      </c>
      <c r="E91" s="5" t="s">
        <v>1813</v>
      </c>
      <c r="F91" s="8">
        <v>313046.28000000003</v>
      </c>
      <c r="G91" s="8">
        <v>313046.28000000003</v>
      </c>
      <c r="H91" s="8">
        <v>0</v>
      </c>
      <c r="I91" s="6" t="s">
        <v>1812</v>
      </c>
    </row>
    <row r="92" spans="1:9" x14ac:dyDescent="0.15">
      <c r="A92" s="5" t="s">
        <v>765</v>
      </c>
      <c r="B92" s="5" t="s">
        <v>374</v>
      </c>
      <c r="C92" s="6" t="s">
        <v>1835</v>
      </c>
      <c r="D92" s="6" t="s">
        <v>1837</v>
      </c>
      <c r="E92" s="5" t="s">
        <v>1814</v>
      </c>
      <c r="F92" s="8">
        <v>313046.28000000003</v>
      </c>
      <c r="G92" s="8">
        <v>313046.28000000003</v>
      </c>
      <c r="H92" s="8">
        <v>0</v>
      </c>
      <c r="I92" s="6" t="s">
        <v>1812</v>
      </c>
    </row>
    <row r="93" spans="1:9" ht="63" x14ac:dyDescent="0.15">
      <c r="A93" s="5" t="s">
        <v>765</v>
      </c>
      <c r="B93" s="5" t="s">
        <v>374</v>
      </c>
      <c r="C93" s="6" t="s">
        <v>1825</v>
      </c>
      <c r="D93" s="6" t="s">
        <v>1837</v>
      </c>
      <c r="E93" s="5" t="s">
        <v>1811</v>
      </c>
      <c r="F93" s="8">
        <v>295275.48</v>
      </c>
      <c r="G93" s="8">
        <v>294302.94</v>
      </c>
      <c r="H93" s="8">
        <v>-972.54</v>
      </c>
      <c r="I93" s="6" t="s">
        <v>1812</v>
      </c>
    </row>
    <row r="94" spans="1:9" ht="63" x14ac:dyDescent="0.15">
      <c r="A94" s="5" t="s">
        <v>765</v>
      </c>
      <c r="B94" s="5" t="s">
        <v>374</v>
      </c>
      <c r="C94" s="6" t="s">
        <v>1825</v>
      </c>
      <c r="D94" s="6" t="s">
        <v>1837</v>
      </c>
      <c r="E94" s="5" t="s">
        <v>1813</v>
      </c>
      <c r="F94" s="8">
        <v>293255.63</v>
      </c>
      <c r="G94" s="8">
        <v>293255.63</v>
      </c>
      <c r="H94" s="8">
        <v>0</v>
      </c>
      <c r="I94" s="6" t="s">
        <v>1812</v>
      </c>
    </row>
    <row r="95" spans="1:9" ht="63" x14ac:dyDescent="0.15">
      <c r="A95" s="5" t="s">
        <v>765</v>
      </c>
      <c r="B95" s="5" t="s">
        <v>374</v>
      </c>
      <c r="C95" s="6" t="s">
        <v>1825</v>
      </c>
      <c r="D95" s="6" t="s">
        <v>1837</v>
      </c>
      <c r="E95" s="5" t="s">
        <v>1814</v>
      </c>
      <c r="F95" s="8">
        <v>293255.63</v>
      </c>
      <c r="G95" s="8">
        <v>293255.63</v>
      </c>
      <c r="H95" s="8">
        <v>0</v>
      </c>
      <c r="I95" s="6" t="s">
        <v>1812</v>
      </c>
    </row>
    <row r="96" spans="1:9" ht="52.5" x14ac:dyDescent="0.15">
      <c r="A96" s="5" t="s">
        <v>765</v>
      </c>
      <c r="B96" s="5" t="s">
        <v>374</v>
      </c>
      <c r="C96" s="6" t="s">
        <v>1831</v>
      </c>
      <c r="D96" s="6" t="s">
        <v>1837</v>
      </c>
      <c r="E96" s="5" t="s">
        <v>1811</v>
      </c>
      <c r="F96" s="8">
        <v>113535.1</v>
      </c>
      <c r="G96" s="8">
        <v>113186.56</v>
      </c>
      <c r="H96" s="8">
        <v>-348.54</v>
      </c>
      <c r="I96" s="6" t="s">
        <v>1812</v>
      </c>
    </row>
    <row r="97" spans="1:9" ht="52.5" x14ac:dyDescent="0.15">
      <c r="A97" s="5" t="s">
        <v>765</v>
      </c>
      <c r="B97" s="5" t="s">
        <v>374</v>
      </c>
      <c r="C97" s="6" t="s">
        <v>1831</v>
      </c>
      <c r="D97" s="6" t="s">
        <v>1837</v>
      </c>
      <c r="E97" s="5" t="s">
        <v>1813</v>
      </c>
      <c r="F97" s="8">
        <v>0</v>
      </c>
      <c r="G97" s="8">
        <v>0</v>
      </c>
      <c r="H97" s="8">
        <v>0</v>
      </c>
      <c r="I97" s="6" t="s">
        <v>1812</v>
      </c>
    </row>
    <row r="98" spans="1:9" ht="52.5" x14ac:dyDescent="0.15">
      <c r="A98" s="5" t="s">
        <v>765</v>
      </c>
      <c r="B98" s="5" t="s">
        <v>374</v>
      </c>
      <c r="C98" s="6" t="s">
        <v>1831</v>
      </c>
      <c r="D98" s="6" t="s">
        <v>1837</v>
      </c>
      <c r="E98" s="5" t="s">
        <v>1814</v>
      </c>
      <c r="F98" s="8">
        <v>0</v>
      </c>
      <c r="G98" s="8">
        <v>0</v>
      </c>
      <c r="H98" s="8">
        <v>0</v>
      </c>
      <c r="I98" s="6" t="s">
        <v>1812</v>
      </c>
    </row>
    <row r="99" spans="1:9" ht="63" x14ac:dyDescent="0.15">
      <c r="A99" s="5" t="s">
        <v>765</v>
      </c>
      <c r="B99" s="5" t="s">
        <v>374</v>
      </c>
      <c r="C99" s="6" t="s">
        <v>1826</v>
      </c>
      <c r="D99" s="6" t="s">
        <v>1837</v>
      </c>
      <c r="E99" s="5" t="s">
        <v>1811</v>
      </c>
      <c r="F99" s="8">
        <v>924825.09</v>
      </c>
      <c r="G99" s="8">
        <v>921779.02</v>
      </c>
      <c r="H99" s="8">
        <v>-3046.07</v>
      </c>
      <c r="I99" s="6" t="s">
        <v>1812</v>
      </c>
    </row>
    <row r="100" spans="1:9" ht="63" x14ac:dyDescent="0.15">
      <c r="A100" s="5" t="s">
        <v>765</v>
      </c>
      <c r="B100" s="5" t="s">
        <v>374</v>
      </c>
      <c r="C100" s="6" t="s">
        <v>1826</v>
      </c>
      <c r="D100" s="6" t="s">
        <v>1837</v>
      </c>
      <c r="E100" s="5" t="s">
        <v>1813</v>
      </c>
      <c r="F100" s="8">
        <v>914957.56</v>
      </c>
      <c r="G100" s="8">
        <v>914957.56</v>
      </c>
      <c r="H100" s="8">
        <v>0</v>
      </c>
      <c r="I100" s="6" t="s">
        <v>1812</v>
      </c>
    </row>
    <row r="101" spans="1:9" ht="63" x14ac:dyDescent="0.15">
      <c r="A101" s="5" t="s">
        <v>765</v>
      </c>
      <c r="B101" s="5" t="s">
        <v>374</v>
      </c>
      <c r="C101" s="6" t="s">
        <v>1826</v>
      </c>
      <c r="D101" s="6" t="s">
        <v>1837</v>
      </c>
      <c r="E101" s="5" t="s">
        <v>1814</v>
      </c>
      <c r="F101" s="8">
        <v>914957.56</v>
      </c>
      <c r="G101" s="8">
        <v>914957.56</v>
      </c>
      <c r="H101" s="8">
        <v>0</v>
      </c>
      <c r="I101" s="6" t="s">
        <v>1812</v>
      </c>
    </row>
    <row r="102" spans="1:9" ht="63" x14ac:dyDescent="0.15">
      <c r="A102" s="5" t="s">
        <v>765</v>
      </c>
      <c r="B102" s="5" t="s">
        <v>374</v>
      </c>
      <c r="C102" s="6" t="s">
        <v>1829</v>
      </c>
      <c r="D102" s="6" t="s">
        <v>1837</v>
      </c>
      <c r="E102" s="5" t="s">
        <v>1811</v>
      </c>
      <c r="F102" s="8">
        <v>356559.07</v>
      </c>
      <c r="G102" s="8">
        <v>355384.68</v>
      </c>
      <c r="H102" s="8">
        <v>-1174.3900000000001</v>
      </c>
      <c r="I102" s="6" t="s">
        <v>1812</v>
      </c>
    </row>
    <row r="103" spans="1:9" ht="63" x14ac:dyDescent="0.15">
      <c r="A103" s="5" t="s">
        <v>765</v>
      </c>
      <c r="B103" s="5" t="s">
        <v>374</v>
      </c>
      <c r="C103" s="6" t="s">
        <v>1829</v>
      </c>
      <c r="D103" s="6" t="s">
        <v>1837</v>
      </c>
      <c r="E103" s="5" t="s">
        <v>1813</v>
      </c>
      <c r="F103" s="8">
        <v>351906.75</v>
      </c>
      <c r="G103" s="8">
        <v>351906.75</v>
      </c>
      <c r="H103" s="8">
        <v>0</v>
      </c>
      <c r="I103" s="6" t="s">
        <v>1812</v>
      </c>
    </row>
    <row r="104" spans="1:9" ht="63" x14ac:dyDescent="0.15">
      <c r="A104" s="5" t="s">
        <v>765</v>
      </c>
      <c r="B104" s="5" t="s">
        <v>374</v>
      </c>
      <c r="C104" s="6" t="s">
        <v>1829</v>
      </c>
      <c r="D104" s="6" t="s">
        <v>1837</v>
      </c>
      <c r="E104" s="5" t="s">
        <v>1814</v>
      </c>
      <c r="F104" s="8">
        <v>351906.75</v>
      </c>
      <c r="G104" s="8">
        <v>351906.75</v>
      </c>
      <c r="H104" s="8">
        <v>0</v>
      </c>
      <c r="I104" s="6" t="s">
        <v>1812</v>
      </c>
    </row>
    <row r="105" spans="1:9" ht="52.5" x14ac:dyDescent="0.15">
      <c r="A105" s="5" t="s">
        <v>765</v>
      </c>
      <c r="B105" s="5" t="s">
        <v>374</v>
      </c>
      <c r="C105" s="6" t="s">
        <v>1832</v>
      </c>
      <c r="D105" s="6" t="s">
        <v>1837</v>
      </c>
      <c r="E105" s="5" t="s">
        <v>1811</v>
      </c>
      <c r="F105" s="8">
        <v>142066.51</v>
      </c>
      <c r="G105" s="8">
        <v>141598.57999999999</v>
      </c>
      <c r="H105" s="8">
        <v>-467.93</v>
      </c>
      <c r="I105" s="6" t="s">
        <v>1812</v>
      </c>
    </row>
    <row r="106" spans="1:9" ht="52.5" x14ac:dyDescent="0.15">
      <c r="A106" s="5" t="s">
        <v>765</v>
      </c>
      <c r="B106" s="5" t="s">
        <v>374</v>
      </c>
      <c r="C106" s="6" t="s">
        <v>1832</v>
      </c>
      <c r="D106" s="6" t="s">
        <v>1837</v>
      </c>
      <c r="E106" s="5" t="s">
        <v>1813</v>
      </c>
      <c r="F106" s="8">
        <v>140762.70000000001</v>
      </c>
      <c r="G106" s="8">
        <v>140762.70000000001</v>
      </c>
      <c r="H106" s="8">
        <v>0</v>
      </c>
      <c r="I106" s="6" t="s">
        <v>1812</v>
      </c>
    </row>
    <row r="107" spans="1:9" ht="52.5" x14ac:dyDescent="0.15">
      <c r="A107" s="5" t="s">
        <v>765</v>
      </c>
      <c r="B107" s="5" t="s">
        <v>374</v>
      </c>
      <c r="C107" s="6" t="s">
        <v>1832</v>
      </c>
      <c r="D107" s="6" t="s">
        <v>1837</v>
      </c>
      <c r="E107" s="5" t="s">
        <v>1814</v>
      </c>
      <c r="F107" s="8">
        <v>140762.70000000001</v>
      </c>
      <c r="G107" s="8">
        <v>140762.70000000001</v>
      </c>
      <c r="H107" s="8">
        <v>0</v>
      </c>
      <c r="I107" s="6" t="s">
        <v>1812</v>
      </c>
    </row>
    <row r="108" spans="1:9" ht="52.5" x14ac:dyDescent="0.15">
      <c r="A108" s="5" t="s">
        <v>765</v>
      </c>
      <c r="B108" s="5" t="s">
        <v>374</v>
      </c>
      <c r="C108" s="6" t="s">
        <v>1832</v>
      </c>
      <c r="D108" s="6" t="s">
        <v>1837</v>
      </c>
      <c r="E108" s="5" t="s">
        <v>1811</v>
      </c>
      <c r="F108" s="8">
        <v>141598.57999999999</v>
      </c>
      <c r="G108" s="8">
        <v>141598.57999999999</v>
      </c>
      <c r="H108" s="8">
        <v>0</v>
      </c>
      <c r="I108" s="6" t="s">
        <v>1812</v>
      </c>
    </row>
    <row r="109" spans="1:9" ht="52.5" x14ac:dyDescent="0.15">
      <c r="A109" s="5" t="s">
        <v>765</v>
      </c>
      <c r="B109" s="5" t="s">
        <v>374</v>
      </c>
      <c r="C109" s="6" t="s">
        <v>1832</v>
      </c>
      <c r="D109" s="6" t="s">
        <v>1837</v>
      </c>
      <c r="E109" s="5" t="s">
        <v>1813</v>
      </c>
      <c r="F109" s="8">
        <v>140762.70000000001</v>
      </c>
      <c r="G109" s="8">
        <v>140762.70000000001</v>
      </c>
      <c r="H109" s="8">
        <v>0</v>
      </c>
      <c r="I109" s="6" t="s">
        <v>1812</v>
      </c>
    </row>
    <row r="110" spans="1:9" ht="52.5" x14ac:dyDescent="0.15">
      <c r="A110" s="5" t="s">
        <v>765</v>
      </c>
      <c r="B110" s="5" t="s">
        <v>374</v>
      </c>
      <c r="C110" s="6" t="s">
        <v>1832</v>
      </c>
      <c r="D110" s="6" t="s">
        <v>1837</v>
      </c>
      <c r="E110" s="5" t="s">
        <v>1814</v>
      </c>
      <c r="F110" s="8">
        <v>140762.70000000001</v>
      </c>
      <c r="G110" s="8">
        <v>140762.70000000001</v>
      </c>
      <c r="H110" s="8">
        <v>0</v>
      </c>
      <c r="I110" s="6" t="s">
        <v>1812</v>
      </c>
    </row>
    <row r="111" spans="1:9" ht="63" x14ac:dyDescent="0.15">
      <c r="A111" s="5" t="s">
        <v>765</v>
      </c>
      <c r="B111" s="5" t="s">
        <v>374</v>
      </c>
      <c r="C111" s="6" t="s">
        <v>1823</v>
      </c>
      <c r="D111" s="6" t="s">
        <v>1837</v>
      </c>
      <c r="E111" s="5" t="s">
        <v>1811</v>
      </c>
      <c r="F111" s="8">
        <v>1066891.6000000001</v>
      </c>
      <c r="G111" s="8">
        <v>1063377.6000000001</v>
      </c>
      <c r="H111" s="8">
        <v>-3514</v>
      </c>
      <c r="I111" s="6" t="s">
        <v>1812</v>
      </c>
    </row>
    <row r="112" spans="1:9" ht="63" x14ac:dyDescent="0.15">
      <c r="A112" s="5" t="s">
        <v>765</v>
      </c>
      <c r="B112" s="5" t="s">
        <v>374</v>
      </c>
      <c r="C112" s="6" t="s">
        <v>1823</v>
      </c>
      <c r="D112" s="6" t="s">
        <v>1837</v>
      </c>
      <c r="E112" s="5" t="s">
        <v>1813</v>
      </c>
      <c r="F112" s="8">
        <v>1055720.26</v>
      </c>
      <c r="G112" s="8">
        <v>1055720.26</v>
      </c>
      <c r="H112" s="8">
        <v>0</v>
      </c>
      <c r="I112" s="6" t="s">
        <v>1812</v>
      </c>
    </row>
    <row r="113" spans="1:9" ht="63" x14ac:dyDescent="0.15">
      <c r="A113" s="5" t="s">
        <v>765</v>
      </c>
      <c r="B113" s="5" t="s">
        <v>374</v>
      </c>
      <c r="C113" s="6" t="s">
        <v>1823</v>
      </c>
      <c r="D113" s="6" t="s">
        <v>1837</v>
      </c>
      <c r="E113" s="5" t="s">
        <v>1814</v>
      </c>
      <c r="F113" s="8">
        <v>1055720.26</v>
      </c>
      <c r="G113" s="8">
        <v>1055720.26</v>
      </c>
      <c r="H113" s="8">
        <v>0</v>
      </c>
      <c r="I113" s="6" t="s">
        <v>1812</v>
      </c>
    </row>
    <row r="114" spans="1:9" ht="52.5" x14ac:dyDescent="0.15">
      <c r="A114" s="5" t="s">
        <v>765</v>
      </c>
      <c r="B114" s="5" t="s">
        <v>374</v>
      </c>
      <c r="C114" s="6" t="s">
        <v>1821</v>
      </c>
      <c r="D114" s="6" t="s">
        <v>1837</v>
      </c>
      <c r="E114" s="5" t="s">
        <v>1811</v>
      </c>
      <c r="F114" s="8">
        <v>512567.36</v>
      </c>
      <c r="G114" s="8">
        <v>510105.58</v>
      </c>
      <c r="H114" s="8">
        <v>-2461.7800000000002</v>
      </c>
      <c r="I114" s="6" t="s">
        <v>1812</v>
      </c>
    </row>
    <row r="115" spans="1:9" ht="52.5" x14ac:dyDescent="0.15">
      <c r="A115" s="5" t="s">
        <v>765</v>
      </c>
      <c r="B115" s="5" t="s">
        <v>374</v>
      </c>
      <c r="C115" s="6" t="s">
        <v>1821</v>
      </c>
      <c r="D115" s="6" t="s">
        <v>1837</v>
      </c>
      <c r="E115" s="5" t="s">
        <v>1813</v>
      </c>
      <c r="F115" s="8">
        <v>508709.55</v>
      </c>
      <c r="G115" s="8">
        <v>508709.55</v>
      </c>
      <c r="H115" s="8">
        <v>0</v>
      </c>
      <c r="I115" s="6" t="s">
        <v>1812</v>
      </c>
    </row>
    <row r="116" spans="1:9" ht="52.5" x14ac:dyDescent="0.15">
      <c r="A116" s="5" t="s">
        <v>765</v>
      </c>
      <c r="B116" s="5" t="s">
        <v>374</v>
      </c>
      <c r="C116" s="6" t="s">
        <v>1821</v>
      </c>
      <c r="D116" s="6" t="s">
        <v>1837</v>
      </c>
      <c r="E116" s="5" t="s">
        <v>1814</v>
      </c>
      <c r="F116" s="8">
        <v>508709.55</v>
      </c>
      <c r="G116" s="8">
        <v>508709.55</v>
      </c>
      <c r="H116" s="8">
        <v>0</v>
      </c>
      <c r="I116" s="6" t="s">
        <v>1812</v>
      </c>
    </row>
    <row r="117" spans="1:9" ht="63" x14ac:dyDescent="0.15">
      <c r="A117" s="5" t="s">
        <v>765</v>
      </c>
      <c r="B117" s="5" t="s">
        <v>374</v>
      </c>
      <c r="C117" s="6" t="s">
        <v>1828</v>
      </c>
      <c r="D117" s="6" t="s">
        <v>1837</v>
      </c>
      <c r="E117" s="5" t="s">
        <v>1811</v>
      </c>
      <c r="F117" s="8">
        <v>528834.53</v>
      </c>
      <c r="G117" s="8">
        <v>527211.09</v>
      </c>
      <c r="H117" s="8">
        <v>-1623.44</v>
      </c>
      <c r="I117" s="6" t="s">
        <v>1812</v>
      </c>
    </row>
    <row r="118" spans="1:9" ht="63" x14ac:dyDescent="0.15">
      <c r="A118" s="5" t="s">
        <v>765</v>
      </c>
      <c r="B118" s="5" t="s">
        <v>374</v>
      </c>
      <c r="C118" s="6" t="s">
        <v>1828</v>
      </c>
      <c r="D118" s="6" t="s">
        <v>1837</v>
      </c>
      <c r="E118" s="5" t="s">
        <v>1813</v>
      </c>
      <c r="F118" s="8">
        <v>754876.32</v>
      </c>
      <c r="G118" s="8">
        <v>754876.32</v>
      </c>
      <c r="H118" s="8">
        <v>0</v>
      </c>
      <c r="I118" s="6" t="s">
        <v>1812</v>
      </c>
    </row>
    <row r="119" spans="1:9" ht="63" x14ac:dyDescent="0.15">
      <c r="A119" s="5" t="s">
        <v>765</v>
      </c>
      <c r="B119" s="5" t="s">
        <v>374</v>
      </c>
      <c r="C119" s="6" t="s">
        <v>1828</v>
      </c>
      <c r="D119" s="6" t="s">
        <v>1837</v>
      </c>
      <c r="E119" s="5" t="s">
        <v>1814</v>
      </c>
      <c r="F119" s="8">
        <v>754876.32</v>
      </c>
      <c r="G119" s="8">
        <v>754876.32</v>
      </c>
      <c r="H119" s="8">
        <v>0</v>
      </c>
      <c r="I119" s="6" t="s">
        <v>1812</v>
      </c>
    </row>
    <row r="120" spans="1:9" ht="52.5" x14ac:dyDescent="0.15">
      <c r="A120" s="5" t="s">
        <v>765</v>
      </c>
      <c r="B120" s="5" t="s">
        <v>374</v>
      </c>
      <c r="C120" s="6" t="s">
        <v>1824</v>
      </c>
      <c r="D120" s="6" t="s">
        <v>1837</v>
      </c>
      <c r="E120" s="5" t="s">
        <v>1811</v>
      </c>
      <c r="F120" s="8">
        <v>152376.04999999999</v>
      </c>
      <c r="G120" s="8">
        <v>151908.28</v>
      </c>
      <c r="H120" s="8">
        <v>-467.77</v>
      </c>
      <c r="I120" s="6" t="s">
        <v>1812</v>
      </c>
    </row>
    <row r="121" spans="1:9" ht="52.5" x14ac:dyDescent="0.15">
      <c r="A121" s="5" t="s">
        <v>765</v>
      </c>
      <c r="B121" s="5" t="s">
        <v>374</v>
      </c>
      <c r="C121" s="6" t="s">
        <v>1824</v>
      </c>
      <c r="D121" s="6" t="s">
        <v>1837</v>
      </c>
      <c r="E121" s="5" t="s">
        <v>1813</v>
      </c>
      <c r="F121" s="8">
        <v>207590.99</v>
      </c>
      <c r="G121" s="8">
        <v>207590.99</v>
      </c>
      <c r="H121" s="8">
        <v>0</v>
      </c>
      <c r="I121" s="6" t="s">
        <v>1812</v>
      </c>
    </row>
    <row r="122" spans="1:9" ht="52.5" x14ac:dyDescent="0.15">
      <c r="A122" s="5" t="s">
        <v>765</v>
      </c>
      <c r="B122" s="5" t="s">
        <v>374</v>
      </c>
      <c r="C122" s="6" t="s">
        <v>1824</v>
      </c>
      <c r="D122" s="6" t="s">
        <v>1837</v>
      </c>
      <c r="E122" s="5" t="s">
        <v>1814</v>
      </c>
      <c r="F122" s="8">
        <v>207590.99</v>
      </c>
      <c r="G122" s="8">
        <v>207590.99</v>
      </c>
      <c r="H122" s="8">
        <v>0</v>
      </c>
      <c r="I122" s="6" t="s">
        <v>1812</v>
      </c>
    </row>
    <row r="123" spans="1:9" ht="63" x14ac:dyDescent="0.15">
      <c r="A123" s="5" t="s">
        <v>600</v>
      </c>
      <c r="B123" s="5" t="s">
        <v>271</v>
      </c>
      <c r="C123" s="6" t="s">
        <v>1823</v>
      </c>
      <c r="D123" s="6" t="s">
        <v>1838</v>
      </c>
      <c r="E123" s="5" t="s">
        <v>1811</v>
      </c>
      <c r="F123" s="8">
        <v>11604.9</v>
      </c>
      <c r="G123" s="8">
        <v>11602.97</v>
      </c>
      <c r="H123" s="8">
        <v>-1.93</v>
      </c>
      <c r="I123" s="6" t="s">
        <v>1812</v>
      </c>
    </row>
    <row r="124" spans="1:9" ht="63" x14ac:dyDescent="0.15">
      <c r="A124" s="5" t="s">
        <v>600</v>
      </c>
      <c r="B124" s="5" t="s">
        <v>271</v>
      </c>
      <c r="C124" s="6" t="s">
        <v>1823</v>
      </c>
      <c r="D124" s="6" t="s">
        <v>1838</v>
      </c>
      <c r="E124" s="5" t="s">
        <v>1813</v>
      </c>
      <c r="F124" s="8">
        <v>7314.89</v>
      </c>
      <c r="G124" s="8">
        <v>7314.89</v>
      </c>
      <c r="H124" s="8">
        <v>0</v>
      </c>
      <c r="I124" s="6" t="s">
        <v>1812</v>
      </c>
    </row>
    <row r="125" spans="1:9" ht="63" x14ac:dyDescent="0.15">
      <c r="A125" s="5" t="s">
        <v>600</v>
      </c>
      <c r="B125" s="5" t="s">
        <v>271</v>
      </c>
      <c r="C125" s="6" t="s">
        <v>1823</v>
      </c>
      <c r="D125" s="6" t="s">
        <v>1838</v>
      </c>
      <c r="E125" s="5" t="s">
        <v>1814</v>
      </c>
      <c r="F125" s="8">
        <v>7314.89</v>
      </c>
      <c r="G125" s="8">
        <v>7314.89</v>
      </c>
      <c r="H125" s="8">
        <v>0</v>
      </c>
      <c r="I125" s="6" t="s">
        <v>1812</v>
      </c>
    </row>
    <row r="126" spans="1:9" ht="63" x14ac:dyDescent="0.15">
      <c r="A126" s="5" t="s">
        <v>600</v>
      </c>
      <c r="B126" s="5" t="s">
        <v>271</v>
      </c>
      <c r="C126" s="6" t="s">
        <v>1836</v>
      </c>
      <c r="D126" s="6" t="s">
        <v>1838</v>
      </c>
      <c r="E126" s="5" t="s">
        <v>1811</v>
      </c>
      <c r="F126" s="8">
        <v>5745.6</v>
      </c>
      <c r="G126" s="8">
        <v>5724.9</v>
      </c>
      <c r="H126" s="8">
        <v>-20.7</v>
      </c>
      <c r="I126" s="6" t="s">
        <v>1812</v>
      </c>
    </row>
    <row r="127" spans="1:9" ht="63" x14ac:dyDescent="0.15">
      <c r="A127" s="5" t="s">
        <v>600</v>
      </c>
      <c r="B127" s="5" t="s">
        <v>271</v>
      </c>
      <c r="C127" s="6" t="s">
        <v>1836</v>
      </c>
      <c r="D127" s="6" t="s">
        <v>1838</v>
      </c>
      <c r="E127" s="5" t="s">
        <v>1813</v>
      </c>
      <c r="F127" s="8">
        <v>4369.9399999999996</v>
      </c>
      <c r="G127" s="8">
        <v>4369.9399999999996</v>
      </c>
      <c r="H127" s="8">
        <v>0</v>
      </c>
      <c r="I127" s="6" t="s">
        <v>1812</v>
      </c>
    </row>
    <row r="128" spans="1:9" ht="63" x14ac:dyDescent="0.15">
      <c r="A128" s="5" t="s">
        <v>600</v>
      </c>
      <c r="B128" s="5" t="s">
        <v>271</v>
      </c>
      <c r="C128" s="6" t="s">
        <v>1836</v>
      </c>
      <c r="D128" s="6" t="s">
        <v>1838</v>
      </c>
      <c r="E128" s="5" t="s">
        <v>1814</v>
      </c>
      <c r="F128" s="8">
        <v>4369.9399999999996</v>
      </c>
      <c r="G128" s="8">
        <v>4369.9399999999996</v>
      </c>
      <c r="H128" s="8">
        <v>0</v>
      </c>
      <c r="I128" s="6" t="s">
        <v>1812</v>
      </c>
    </row>
    <row r="129" spans="1:9" ht="63" x14ac:dyDescent="0.15">
      <c r="A129" s="5" t="s">
        <v>600</v>
      </c>
      <c r="B129" s="5" t="s">
        <v>271</v>
      </c>
      <c r="C129" s="6" t="s">
        <v>1834</v>
      </c>
      <c r="D129" s="6" t="s">
        <v>1838</v>
      </c>
      <c r="E129" s="5" t="s">
        <v>1811</v>
      </c>
      <c r="F129" s="8">
        <v>3805.2</v>
      </c>
      <c r="G129" s="8">
        <v>3791.49</v>
      </c>
      <c r="H129" s="8">
        <v>-13.71</v>
      </c>
      <c r="I129" s="6" t="s">
        <v>1812</v>
      </c>
    </row>
    <row r="130" spans="1:9" ht="63" x14ac:dyDescent="0.15">
      <c r="A130" s="5" t="s">
        <v>600</v>
      </c>
      <c r="B130" s="5" t="s">
        <v>271</v>
      </c>
      <c r="C130" s="6" t="s">
        <v>1834</v>
      </c>
      <c r="D130" s="6" t="s">
        <v>1838</v>
      </c>
      <c r="E130" s="5" t="s">
        <v>1813</v>
      </c>
      <c r="F130" s="8">
        <v>2892.29</v>
      </c>
      <c r="G130" s="8">
        <v>2892.29</v>
      </c>
      <c r="H130" s="8">
        <v>0</v>
      </c>
      <c r="I130" s="6" t="s">
        <v>1812</v>
      </c>
    </row>
    <row r="131" spans="1:9" ht="63" x14ac:dyDescent="0.15">
      <c r="A131" s="5" t="s">
        <v>600</v>
      </c>
      <c r="B131" s="5" t="s">
        <v>271</v>
      </c>
      <c r="C131" s="6" t="s">
        <v>1834</v>
      </c>
      <c r="D131" s="6" t="s">
        <v>1838</v>
      </c>
      <c r="E131" s="5" t="s">
        <v>1814</v>
      </c>
      <c r="F131" s="8">
        <v>2892.29</v>
      </c>
      <c r="G131" s="8">
        <v>2892.29</v>
      </c>
      <c r="H131" s="8">
        <v>0</v>
      </c>
      <c r="I131" s="6" t="s">
        <v>1812</v>
      </c>
    </row>
    <row r="132" spans="1:9" ht="52.5" x14ac:dyDescent="0.15">
      <c r="A132" s="5" t="s">
        <v>600</v>
      </c>
      <c r="B132" s="5" t="s">
        <v>271</v>
      </c>
      <c r="C132" s="6" t="s">
        <v>1830</v>
      </c>
      <c r="D132" s="6" t="s">
        <v>1838</v>
      </c>
      <c r="E132" s="5" t="s">
        <v>1811</v>
      </c>
      <c r="F132" s="8">
        <v>3679.2</v>
      </c>
      <c r="G132" s="8">
        <v>3665.94</v>
      </c>
      <c r="H132" s="8">
        <v>-13.26</v>
      </c>
      <c r="I132" s="6" t="s">
        <v>1812</v>
      </c>
    </row>
    <row r="133" spans="1:9" ht="52.5" x14ac:dyDescent="0.15">
      <c r="A133" s="5" t="s">
        <v>600</v>
      </c>
      <c r="B133" s="5" t="s">
        <v>271</v>
      </c>
      <c r="C133" s="6" t="s">
        <v>1830</v>
      </c>
      <c r="D133" s="6" t="s">
        <v>1838</v>
      </c>
      <c r="E133" s="5" t="s">
        <v>1813</v>
      </c>
      <c r="F133" s="8">
        <v>2791.92</v>
      </c>
      <c r="G133" s="8">
        <v>2791.92</v>
      </c>
      <c r="H133" s="8">
        <v>0</v>
      </c>
      <c r="I133" s="6" t="s">
        <v>1812</v>
      </c>
    </row>
    <row r="134" spans="1:9" ht="52.5" x14ac:dyDescent="0.15">
      <c r="A134" s="5" t="s">
        <v>600</v>
      </c>
      <c r="B134" s="5" t="s">
        <v>271</v>
      </c>
      <c r="C134" s="6" t="s">
        <v>1830</v>
      </c>
      <c r="D134" s="6" t="s">
        <v>1838</v>
      </c>
      <c r="E134" s="5" t="s">
        <v>1814</v>
      </c>
      <c r="F134" s="8">
        <v>2791.92</v>
      </c>
      <c r="G134" s="8">
        <v>2791.92</v>
      </c>
      <c r="H134" s="8">
        <v>0</v>
      </c>
      <c r="I134" s="6" t="s">
        <v>1812</v>
      </c>
    </row>
    <row r="135" spans="1:9" ht="63" x14ac:dyDescent="0.15">
      <c r="A135" s="5" t="s">
        <v>600</v>
      </c>
      <c r="B135" s="5" t="s">
        <v>271</v>
      </c>
      <c r="C135" s="6" t="s">
        <v>1829</v>
      </c>
      <c r="D135" s="6" t="s">
        <v>1838</v>
      </c>
      <c r="E135" s="5" t="s">
        <v>1811</v>
      </c>
      <c r="F135" s="8">
        <v>3878.4</v>
      </c>
      <c r="G135" s="8">
        <v>3877.75</v>
      </c>
      <c r="H135" s="8">
        <v>-0.65</v>
      </c>
      <c r="I135" s="6" t="s">
        <v>1812</v>
      </c>
    </row>
    <row r="136" spans="1:9" ht="63" x14ac:dyDescent="0.15">
      <c r="A136" s="5" t="s">
        <v>600</v>
      </c>
      <c r="B136" s="5" t="s">
        <v>271</v>
      </c>
      <c r="C136" s="6" t="s">
        <v>1829</v>
      </c>
      <c r="D136" s="6" t="s">
        <v>1838</v>
      </c>
      <c r="E136" s="5" t="s">
        <v>1813</v>
      </c>
      <c r="F136" s="8">
        <v>2438.3000000000002</v>
      </c>
      <c r="G136" s="8">
        <v>2438.3000000000002</v>
      </c>
      <c r="H136" s="8">
        <v>0</v>
      </c>
      <c r="I136" s="6" t="s">
        <v>1812</v>
      </c>
    </row>
    <row r="137" spans="1:9" ht="63" x14ac:dyDescent="0.15">
      <c r="A137" s="5" t="s">
        <v>600</v>
      </c>
      <c r="B137" s="5" t="s">
        <v>271</v>
      </c>
      <c r="C137" s="6" t="s">
        <v>1829</v>
      </c>
      <c r="D137" s="6" t="s">
        <v>1838</v>
      </c>
      <c r="E137" s="5" t="s">
        <v>1814</v>
      </c>
      <c r="F137" s="8">
        <v>2438.3000000000002</v>
      </c>
      <c r="G137" s="8">
        <v>2438.3000000000002</v>
      </c>
      <c r="H137" s="8">
        <v>0</v>
      </c>
      <c r="I137" s="6" t="s">
        <v>1812</v>
      </c>
    </row>
    <row r="138" spans="1:9" ht="52.5" x14ac:dyDescent="0.15">
      <c r="A138" s="5" t="s">
        <v>600</v>
      </c>
      <c r="B138" s="5" t="s">
        <v>271</v>
      </c>
      <c r="C138" s="6" t="s">
        <v>1831</v>
      </c>
      <c r="D138" s="6" t="s">
        <v>1838</v>
      </c>
      <c r="E138" s="5" t="s">
        <v>1811</v>
      </c>
      <c r="F138" s="8">
        <v>957.6</v>
      </c>
      <c r="G138" s="8">
        <v>954.15</v>
      </c>
      <c r="H138" s="8">
        <v>-3.45</v>
      </c>
      <c r="I138" s="6" t="s">
        <v>1812</v>
      </c>
    </row>
    <row r="139" spans="1:9" ht="52.5" x14ac:dyDescent="0.15">
      <c r="A139" s="5" t="s">
        <v>600</v>
      </c>
      <c r="B139" s="5" t="s">
        <v>271</v>
      </c>
      <c r="C139" s="6" t="s">
        <v>1831</v>
      </c>
      <c r="D139" s="6" t="s">
        <v>1838</v>
      </c>
      <c r="E139" s="5" t="s">
        <v>1813</v>
      </c>
      <c r="F139" s="8">
        <v>0</v>
      </c>
      <c r="G139" s="8">
        <v>0</v>
      </c>
      <c r="H139" s="8">
        <v>0</v>
      </c>
      <c r="I139" s="6" t="s">
        <v>1812</v>
      </c>
    </row>
    <row r="140" spans="1:9" ht="52.5" x14ac:dyDescent="0.15">
      <c r="A140" s="5" t="s">
        <v>600</v>
      </c>
      <c r="B140" s="5" t="s">
        <v>271</v>
      </c>
      <c r="C140" s="6" t="s">
        <v>1831</v>
      </c>
      <c r="D140" s="6" t="s">
        <v>1838</v>
      </c>
      <c r="E140" s="5" t="s">
        <v>1814</v>
      </c>
      <c r="F140" s="8">
        <v>0</v>
      </c>
      <c r="G140" s="8">
        <v>0</v>
      </c>
      <c r="H140" s="8">
        <v>0</v>
      </c>
      <c r="I140" s="6" t="s">
        <v>1812</v>
      </c>
    </row>
    <row r="141" spans="1:9" ht="63" x14ac:dyDescent="0.15">
      <c r="A141" s="5" t="s">
        <v>600</v>
      </c>
      <c r="B141" s="5" t="s">
        <v>271</v>
      </c>
      <c r="C141" s="6" t="s">
        <v>1825</v>
      </c>
      <c r="D141" s="6" t="s">
        <v>1838</v>
      </c>
      <c r="E141" s="5" t="s">
        <v>1811</v>
      </c>
      <c r="F141" s="8">
        <v>3211.8</v>
      </c>
      <c r="G141" s="8">
        <v>3211.27</v>
      </c>
      <c r="H141" s="8">
        <v>-0.53</v>
      </c>
      <c r="I141" s="6" t="s">
        <v>1812</v>
      </c>
    </row>
    <row r="142" spans="1:9" ht="63" x14ac:dyDescent="0.15">
      <c r="A142" s="5" t="s">
        <v>600</v>
      </c>
      <c r="B142" s="5" t="s">
        <v>271</v>
      </c>
      <c r="C142" s="6" t="s">
        <v>1825</v>
      </c>
      <c r="D142" s="6" t="s">
        <v>1838</v>
      </c>
      <c r="E142" s="5" t="s">
        <v>1813</v>
      </c>
      <c r="F142" s="8">
        <v>2031.92</v>
      </c>
      <c r="G142" s="8">
        <v>2031.92</v>
      </c>
      <c r="H142" s="8">
        <v>0</v>
      </c>
      <c r="I142" s="6" t="s">
        <v>1812</v>
      </c>
    </row>
    <row r="143" spans="1:9" ht="63" x14ac:dyDescent="0.15">
      <c r="A143" s="5" t="s">
        <v>600</v>
      </c>
      <c r="B143" s="5" t="s">
        <v>271</v>
      </c>
      <c r="C143" s="6" t="s">
        <v>1825</v>
      </c>
      <c r="D143" s="6" t="s">
        <v>1838</v>
      </c>
      <c r="E143" s="5" t="s">
        <v>1814</v>
      </c>
      <c r="F143" s="8">
        <v>2031.92</v>
      </c>
      <c r="G143" s="8">
        <v>2031.92</v>
      </c>
      <c r="H143" s="8">
        <v>0</v>
      </c>
      <c r="I143" s="6" t="s">
        <v>1812</v>
      </c>
    </row>
    <row r="144" spans="1:9" ht="52.5" x14ac:dyDescent="0.15">
      <c r="A144" s="5" t="s">
        <v>600</v>
      </c>
      <c r="B144" s="5" t="s">
        <v>271</v>
      </c>
      <c r="C144" s="6" t="s">
        <v>1821</v>
      </c>
      <c r="D144" s="6" t="s">
        <v>1838</v>
      </c>
      <c r="E144" s="5" t="s">
        <v>1811</v>
      </c>
      <c r="F144" s="8">
        <v>13400</v>
      </c>
      <c r="G144" s="8">
        <v>8151.57</v>
      </c>
      <c r="H144" s="8">
        <v>-5248.43</v>
      </c>
      <c r="I144" s="6" t="s">
        <v>1812</v>
      </c>
    </row>
    <row r="145" spans="1:9" ht="52.5" x14ac:dyDescent="0.15">
      <c r="A145" s="5" t="s">
        <v>600</v>
      </c>
      <c r="B145" s="5" t="s">
        <v>271</v>
      </c>
      <c r="C145" s="6" t="s">
        <v>1821</v>
      </c>
      <c r="D145" s="6" t="s">
        <v>1838</v>
      </c>
      <c r="E145" s="5" t="s">
        <v>1813</v>
      </c>
      <c r="F145" s="8">
        <v>6400</v>
      </c>
      <c r="G145" s="8">
        <v>6400</v>
      </c>
      <c r="H145" s="8">
        <v>0</v>
      </c>
      <c r="I145" s="6" t="s">
        <v>1812</v>
      </c>
    </row>
    <row r="146" spans="1:9" ht="52.5" x14ac:dyDescent="0.15">
      <c r="A146" s="5" t="s">
        <v>600</v>
      </c>
      <c r="B146" s="5" t="s">
        <v>271</v>
      </c>
      <c r="C146" s="6" t="s">
        <v>1821</v>
      </c>
      <c r="D146" s="6" t="s">
        <v>1838</v>
      </c>
      <c r="E146" s="5" t="s">
        <v>1814</v>
      </c>
      <c r="F146" s="8">
        <v>6400</v>
      </c>
      <c r="G146" s="8">
        <v>6400</v>
      </c>
      <c r="H146" s="8">
        <v>0</v>
      </c>
      <c r="I146" s="6" t="s">
        <v>1812</v>
      </c>
    </row>
    <row r="147" spans="1:9" ht="52.5" x14ac:dyDescent="0.15">
      <c r="A147" s="5" t="s">
        <v>600</v>
      </c>
      <c r="B147" s="5" t="s">
        <v>271</v>
      </c>
      <c r="C147" s="6" t="s">
        <v>1827</v>
      </c>
      <c r="D147" s="6" t="s">
        <v>1838</v>
      </c>
      <c r="E147" s="5" t="s">
        <v>1811</v>
      </c>
      <c r="F147" s="8">
        <v>3981.6</v>
      </c>
      <c r="G147" s="8">
        <v>3967.24</v>
      </c>
      <c r="H147" s="8">
        <v>-14.36</v>
      </c>
      <c r="I147" s="6" t="s">
        <v>1812</v>
      </c>
    </row>
    <row r="148" spans="1:9" ht="52.5" x14ac:dyDescent="0.15">
      <c r="A148" s="5" t="s">
        <v>600</v>
      </c>
      <c r="B148" s="5" t="s">
        <v>271</v>
      </c>
      <c r="C148" s="6" t="s">
        <v>1827</v>
      </c>
      <c r="D148" s="6" t="s">
        <v>1838</v>
      </c>
      <c r="E148" s="5" t="s">
        <v>1813</v>
      </c>
      <c r="F148" s="8">
        <v>3055.68</v>
      </c>
      <c r="G148" s="8">
        <v>3055.68</v>
      </c>
      <c r="H148" s="8">
        <v>0</v>
      </c>
      <c r="I148" s="6" t="s">
        <v>1812</v>
      </c>
    </row>
    <row r="149" spans="1:9" ht="52.5" x14ac:dyDescent="0.15">
      <c r="A149" s="5" t="s">
        <v>600</v>
      </c>
      <c r="B149" s="5" t="s">
        <v>271</v>
      </c>
      <c r="C149" s="6" t="s">
        <v>1827</v>
      </c>
      <c r="D149" s="6" t="s">
        <v>1838</v>
      </c>
      <c r="E149" s="5" t="s">
        <v>1814</v>
      </c>
      <c r="F149" s="8">
        <v>3055.68</v>
      </c>
      <c r="G149" s="8">
        <v>3055.68</v>
      </c>
      <c r="H149" s="8">
        <v>0</v>
      </c>
      <c r="I149" s="6" t="s">
        <v>1812</v>
      </c>
    </row>
    <row r="150" spans="1:9" ht="63" x14ac:dyDescent="0.15">
      <c r="A150" s="5" t="s">
        <v>600</v>
      </c>
      <c r="B150" s="5" t="s">
        <v>271</v>
      </c>
      <c r="C150" s="6" t="s">
        <v>1826</v>
      </c>
      <c r="D150" s="6" t="s">
        <v>1838</v>
      </c>
      <c r="E150" s="5" t="s">
        <v>1811</v>
      </c>
      <c r="F150" s="8">
        <v>10059.6</v>
      </c>
      <c r="G150" s="8">
        <v>10057.93</v>
      </c>
      <c r="H150" s="8">
        <v>-1.67</v>
      </c>
      <c r="I150" s="6" t="s">
        <v>1812</v>
      </c>
    </row>
    <row r="151" spans="1:9" ht="63" x14ac:dyDescent="0.15">
      <c r="A151" s="5" t="s">
        <v>600</v>
      </c>
      <c r="B151" s="5" t="s">
        <v>271</v>
      </c>
      <c r="C151" s="6" t="s">
        <v>1826</v>
      </c>
      <c r="D151" s="6" t="s">
        <v>1838</v>
      </c>
      <c r="E151" s="5" t="s">
        <v>1813</v>
      </c>
      <c r="F151" s="8">
        <v>6339.57</v>
      </c>
      <c r="G151" s="8">
        <v>6339.57</v>
      </c>
      <c r="H151" s="8">
        <v>0</v>
      </c>
      <c r="I151" s="6" t="s">
        <v>1812</v>
      </c>
    </row>
    <row r="152" spans="1:9" ht="63" x14ac:dyDescent="0.15">
      <c r="A152" s="5" t="s">
        <v>600</v>
      </c>
      <c r="B152" s="5" t="s">
        <v>271</v>
      </c>
      <c r="C152" s="6" t="s">
        <v>1826</v>
      </c>
      <c r="D152" s="6" t="s">
        <v>1838</v>
      </c>
      <c r="E152" s="5" t="s">
        <v>1814</v>
      </c>
      <c r="F152" s="8">
        <v>6339.57</v>
      </c>
      <c r="G152" s="8">
        <v>6339.57</v>
      </c>
      <c r="H152" s="8">
        <v>0</v>
      </c>
      <c r="I152" s="6" t="s">
        <v>1812</v>
      </c>
    </row>
    <row r="153" spans="1:9" ht="21" x14ac:dyDescent="0.15">
      <c r="A153" s="5" t="s">
        <v>600</v>
      </c>
      <c r="B153" s="5" t="s">
        <v>271</v>
      </c>
      <c r="C153" s="6" t="s">
        <v>1835</v>
      </c>
      <c r="D153" s="6" t="s">
        <v>1838</v>
      </c>
      <c r="E153" s="5" t="s">
        <v>1811</v>
      </c>
      <c r="F153" s="8">
        <v>8500</v>
      </c>
      <c r="G153" s="8">
        <v>4816.0600000000004</v>
      </c>
      <c r="H153" s="8">
        <v>-3683.94</v>
      </c>
      <c r="I153" s="6" t="s">
        <v>1812</v>
      </c>
    </row>
    <row r="154" spans="1:9" ht="21" x14ac:dyDescent="0.15">
      <c r="A154" s="5" t="s">
        <v>600</v>
      </c>
      <c r="B154" s="5" t="s">
        <v>271</v>
      </c>
      <c r="C154" s="6" t="s">
        <v>1835</v>
      </c>
      <c r="D154" s="6" t="s">
        <v>1838</v>
      </c>
      <c r="E154" s="5" t="s">
        <v>1813</v>
      </c>
      <c r="F154" s="8">
        <v>2500</v>
      </c>
      <c r="G154" s="8">
        <v>2500</v>
      </c>
      <c r="H154" s="8">
        <v>0</v>
      </c>
      <c r="I154" s="6" t="s">
        <v>1812</v>
      </c>
    </row>
    <row r="155" spans="1:9" ht="21" x14ac:dyDescent="0.15">
      <c r="A155" s="5" t="s">
        <v>600</v>
      </c>
      <c r="B155" s="5" t="s">
        <v>271</v>
      </c>
      <c r="C155" s="6" t="s">
        <v>1835</v>
      </c>
      <c r="D155" s="6" t="s">
        <v>1838</v>
      </c>
      <c r="E155" s="5" t="s">
        <v>1814</v>
      </c>
      <c r="F155" s="8">
        <v>2500</v>
      </c>
      <c r="G155" s="8">
        <v>2500</v>
      </c>
      <c r="H155" s="8">
        <v>0</v>
      </c>
      <c r="I155" s="6" t="s">
        <v>1812</v>
      </c>
    </row>
    <row r="156" spans="1:9" ht="63" x14ac:dyDescent="0.15">
      <c r="A156" s="5" t="s">
        <v>600</v>
      </c>
      <c r="B156" s="5" t="s">
        <v>271</v>
      </c>
      <c r="C156" s="6" t="s">
        <v>1828</v>
      </c>
      <c r="D156" s="6" t="s">
        <v>1838</v>
      </c>
      <c r="E156" s="5" t="s">
        <v>1811</v>
      </c>
      <c r="F156" s="8">
        <v>4460.3999999999996</v>
      </c>
      <c r="G156" s="8">
        <v>4444.33</v>
      </c>
      <c r="H156" s="8">
        <v>-16.07</v>
      </c>
      <c r="I156" s="6" t="s">
        <v>1812</v>
      </c>
    </row>
    <row r="157" spans="1:9" ht="63" x14ac:dyDescent="0.15">
      <c r="A157" s="5" t="s">
        <v>600</v>
      </c>
      <c r="B157" s="5" t="s">
        <v>271</v>
      </c>
      <c r="C157" s="6" t="s">
        <v>1828</v>
      </c>
      <c r="D157" s="6" t="s">
        <v>1838</v>
      </c>
      <c r="E157" s="5" t="s">
        <v>1813</v>
      </c>
      <c r="F157" s="8">
        <v>4855.49</v>
      </c>
      <c r="G157" s="8">
        <v>4855.49</v>
      </c>
      <c r="H157" s="8">
        <v>0</v>
      </c>
      <c r="I157" s="6" t="s">
        <v>1812</v>
      </c>
    </row>
    <row r="158" spans="1:9" ht="63" x14ac:dyDescent="0.15">
      <c r="A158" s="5" t="s">
        <v>600</v>
      </c>
      <c r="B158" s="5" t="s">
        <v>271</v>
      </c>
      <c r="C158" s="6" t="s">
        <v>1828</v>
      </c>
      <c r="D158" s="6" t="s">
        <v>1838</v>
      </c>
      <c r="E158" s="5" t="s">
        <v>1814</v>
      </c>
      <c r="F158" s="8">
        <v>4855.49</v>
      </c>
      <c r="G158" s="8">
        <v>4855.49</v>
      </c>
      <c r="H158" s="8">
        <v>0</v>
      </c>
      <c r="I158" s="6" t="s">
        <v>1812</v>
      </c>
    </row>
    <row r="159" spans="1:9" ht="52.5" x14ac:dyDescent="0.15">
      <c r="A159" s="5" t="s">
        <v>600</v>
      </c>
      <c r="B159" s="5" t="s">
        <v>271</v>
      </c>
      <c r="C159" s="6" t="s">
        <v>1832</v>
      </c>
      <c r="D159" s="6" t="s">
        <v>1838</v>
      </c>
      <c r="E159" s="5" t="s">
        <v>1811</v>
      </c>
      <c r="F159" s="8">
        <v>1545.3</v>
      </c>
      <c r="G159" s="8">
        <v>1545.04</v>
      </c>
      <c r="H159" s="8">
        <v>-0.26</v>
      </c>
      <c r="I159" s="6" t="s">
        <v>1812</v>
      </c>
    </row>
    <row r="160" spans="1:9" ht="52.5" x14ac:dyDescent="0.15">
      <c r="A160" s="5" t="s">
        <v>600</v>
      </c>
      <c r="B160" s="5" t="s">
        <v>271</v>
      </c>
      <c r="C160" s="6" t="s">
        <v>1832</v>
      </c>
      <c r="D160" s="6" t="s">
        <v>1838</v>
      </c>
      <c r="E160" s="5" t="s">
        <v>1813</v>
      </c>
      <c r="F160" s="8">
        <v>975.32</v>
      </c>
      <c r="G160" s="8">
        <v>975.32</v>
      </c>
      <c r="H160" s="8">
        <v>0</v>
      </c>
      <c r="I160" s="6" t="s">
        <v>1812</v>
      </c>
    </row>
    <row r="161" spans="1:9" ht="52.5" x14ac:dyDescent="0.15">
      <c r="A161" s="5" t="s">
        <v>600</v>
      </c>
      <c r="B161" s="5" t="s">
        <v>271</v>
      </c>
      <c r="C161" s="6" t="s">
        <v>1832</v>
      </c>
      <c r="D161" s="6" t="s">
        <v>1838</v>
      </c>
      <c r="E161" s="5" t="s">
        <v>1814</v>
      </c>
      <c r="F161" s="8">
        <v>975.32</v>
      </c>
      <c r="G161" s="8">
        <v>975.32</v>
      </c>
      <c r="H161" s="8">
        <v>0</v>
      </c>
      <c r="I161" s="6" t="s">
        <v>1812</v>
      </c>
    </row>
    <row r="162" spans="1:9" ht="52.5" x14ac:dyDescent="0.15">
      <c r="A162" s="5" t="s">
        <v>600</v>
      </c>
      <c r="B162" s="5" t="s">
        <v>271</v>
      </c>
      <c r="C162" s="6" t="s">
        <v>1824</v>
      </c>
      <c r="D162" s="6" t="s">
        <v>1838</v>
      </c>
      <c r="E162" s="5" t="s">
        <v>1811</v>
      </c>
      <c r="F162" s="8">
        <v>1285.2</v>
      </c>
      <c r="G162" s="8">
        <v>1280.57</v>
      </c>
      <c r="H162" s="8">
        <v>-4.63</v>
      </c>
      <c r="I162" s="6" t="s">
        <v>1812</v>
      </c>
    </row>
    <row r="163" spans="1:9" ht="52.5" x14ac:dyDescent="0.15">
      <c r="A163" s="5" t="s">
        <v>600</v>
      </c>
      <c r="B163" s="5" t="s">
        <v>271</v>
      </c>
      <c r="C163" s="6" t="s">
        <v>1824</v>
      </c>
      <c r="D163" s="6" t="s">
        <v>1838</v>
      </c>
      <c r="E163" s="5" t="s">
        <v>1813</v>
      </c>
      <c r="F163" s="8">
        <v>1335.26</v>
      </c>
      <c r="G163" s="8">
        <v>1335.26</v>
      </c>
      <c r="H163" s="8">
        <v>0</v>
      </c>
      <c r="I163" s="6" t="s">
        <v>1812</v>
      </c>
    </row>
    <row r="164" spans="1:9" ht="52.5" x14ac:dyDescent="0.15">
      <c r="A164" s="5" t="s">
        <v>600</v>
      </c>
      <c r="B164" s="5" t="s">
        <v>271</v>
      </c>
      <c r="C164" s="6" t="s">
        <v>1824</v>
      </c>
      <c r="D164" s="6" t="s">
        <v>1838</v>
      </c>
      <c r="E164" s="5" t="s">
        <v>1814</v>
      </c>
      <c r="F164" s="8">
        <v>1335.26</v>
      </c>
      <c r="G164" s="8">
        <v>1335.26</v>
      </c>
      <c r="H164" s="8">
        <v>0</v>
      </c>
      <c r="I164" s="6" t="s">
        <v>1812</v>
      </c>
    </row>
    <row r="165" spans="1:9" ht="63" x14ac:dyDescent="0.15">
      <c r="A165" s="5" t="s">
        <v>600</v>
      </c>
      <c r="B165" s="5" t="s">
        <v>271</v>
      </c>
      <c r="C165" s="6" t="s">
        <v>1833</v>
      </c>
      <c r="D165" s="6" t="s">
        <v>1838</v>
      </c>
      <c r="E165" s="5" t="s">
        <v>1811</v>
      </c>
      <c r="F165" s="8">
        <v>1285.2</v>
      </c>
      <c r="G165" s="8">
        <v>1280.57</v>
      </c>
      <c r="H165" s="8">
        <v>-4.63</v>
      </c>
      <c r="I165" s="6" t="s">
        <v>1812</v>
      </c>
    </row>
    <row r="166" spans="1:9" ht="63" x14ac:dyDescent="0.15">
      <c r="A166" s="5" t="s">
        <v>600</v>
      </c>
      <c r="B166" s="5" t="s">
        <v>271</v>
      </c>
      <c r="C166" s="6" t="s">
        <v>1833</v>
      </c>
      <c r="D166" s="6" t="s">
        <v>1838</v>
      </c>
      <c r="E166" s="5" t="s">
        <v>1813</v>
      </c>
      <c r="F166" s="8">
        <v>728.32</v>
      </c>
      <c r="G166" s="8">
        <v>728.32</v>
      </c>
      <c r="H166" s="8">
        <v>0</v>
      </c>
      <c r="I166" s="6" t="s">
        <v>1812</v>
      </c>
    </row>
    <row r="167" spans="1:9" ht="63" x14ac:dyDescent="0.15">
      <c r="A167" s="5" t="s">
        <v>600</v>
      </c>
      <c r="B167" s="5" t="s">
        <v>271</v>
      </c>
      <c r="C167" s="6" t="s">
        <v>1833</v>
      </c>
      <c r="D167" s="6" t="s">
        <v>1838</v>
      </c>
      <c r="E167" s="5" t="s">
        <v>1814</v>
      </c>
      <c r="F167" s="8">
        <v>728.32</v>
      </c>
      <c r="G167" s="8">
        <v>728.32</v>
      </c>
      <c r="H167" s="8">
        <v>0</v>
      </c>
      <c r="I167" s="6" t="s">
        <v>1812</v>
      </c>
    </row>
    <row r="168" spans="1:9" x14ac:dyDescent="0.15">
      <c r="A168" s="5" t="s">
        <v>1003</v>
      </c>
      <c r="B168" s="5" t="s">
        <v>271</v>
      </c>
      <c r="C168" s="6" t="s">
        <v>1835</v>
      </c>
      <c r="D168" s="6" t="s">
        <v>1839</v>
      </c>
      <c r="E168" s="5" t="s">
        <v>1811</v>
      </c>
      <c r="F168" s="8">
        <v>3900</v>
      </c>
      <c r="G168" s="8">
        <v>98790</v>
      </c>
      <c r="H168" s="8">
        <v>94890</v>
      </c>
      <c r="I168" s="6" t="s">
        <v>1812</v>
      </c>
    </row>
    <row r="169" spans="1:9" x14ac:dyDescent="0.15">
      <c r="A169" s="5" t="s">
        <v>1003</v>
      </c>
      <c r="B169" s="5" t="s">
        <v>271</v>
      </c>
      <c r="C169" s="6" t="s">
        <v>1835</v>
      </c>
      <c r="D169" s="6" t="s">
        <v>1839</v>
      </c>
      <c r="E169" s="5" t="s">
        <v>1813</v>
      </c>
      <c r="F169" s="8">
        <v>0</v>
      </c>
      <c r="G169" s="8">
        <v>0</v>
      </c>
      <c r="H169" s="8">
        <v>0</v>
      </c>
      <c r="I169" s="6" t="s">
        <v>1812</v>
      </c>
    </row>
    <row r="170" spans="1:9" x14ac:dyDescent="0.15">
      <c r="A170" s="5" t="s">
        <v>1003</v>
      </c>
      <c r="B170" s="5" t="s">
        <v>271</v>
      </c>
      <c r="C170" s="6" t="s">
        <v>1835</v>
      </c>
      <c r="D170" s="6" t="s">
        <v>1839</v>
      </c>
      <c r="E170" s="5" t="s">
        <v>1814</v>
      </c>
      <c r="F170" s="8">
        <v>0</v>
      </c>
      <c r="G170" s="8">
        <v>0</v>
      </c>
      <c r="H170" s="8">
        <v>0</v>
      </c>
      <c r="I170" s="6" t="s">
        <v>1812</v>
      </c>
    </row>
    <row r="171" spans="1:9" ht="63" x14ac:dyDescent="0.15">
      <c r="A171" s="5" t="s">
        <v>1019</v>
      </c>
      <c r="B171" s="5" t="s">
        <v>271</v>
      </c>
      <c r="C171" s="6" t="s">
        <v>1826</v>
      </c>
      <c r="D171" s="6" t="s">
        <v>1840</v>
      </c>
      <c r="E171" s="5" t="s">
        <v>1811</v>
      </c>
      <c r="F171" s="8">
        <v>260997.75</v>
      </c>
      <c r="G171" s="8">
        <v>264043.83</v>
      </c>
      <c r="H171" s="8">
        <v>3046.08</v>
      </c>
      <c r="I171" s="6" t="s">
        <v>1812</v>
      </c>
    </row>
    <row r="172" spans="1:9" ht="63" x14ac:dyDescent="0.15">
      <c r="A172" s="5" t="s">
        <v>1019</v>
      </c>
      <c r="B172" s="5" t="s">
        <v>271</v>
      </c>
      <c r="C172" s="6" t="s">
        <v>1826</v>
      </c>
      <c r="D172" s="6" t="s">
        <v>1840</v>
      </c>
      <c r="E172" s="5" t="s">
        <v>1813</v>
      </c>
      <c r="F172" s="8">
        <v>121078.12</v>
      </c>
      <c r="G172" s="8">
        <v>121078.12</v>
      </c>
      <c r="H172" s="8">
        <v>0</v>
      </c>
      <c r="I172" s="6" t="s">
        <v>1812</v>
      </c>
    </row>
    <row r="173" spans="1:9" ht="63" x14ac:dyDescent="0.15">
      <c r="A173" s="5" t="s">
        <v>1019</v>
      </c>
      <c r="B173" s="5" t="s">
        <v>271</v>
      </c>
      <c r="C173" s="6" t="s">
        <v>1826</v>
      </c>
      <c r="D173" s="6" t="s">
        <v>1840</v>
      </c>
      <c r="E173" s="5" t="s">
        <v>1814</v>
      </c>
      <c r="F173" s="8">
        <v>121078.12</v>
      </c>
      <c r="G173" s="8">
        <v>121078.12</v>
      </c>
      <c r="H173" s="8">
        <v>0</v>
      </c>
      <c r="I173" s="6" t="s">
        <v>1812</v>
      </c>
    </row>
    <row r="174" spans="1:9" ht="63" x14ac:dyDescent="0.15">
      <c r="A174" s="5" t="s">
        <v>1019</v>
      </c>
      <c r="B174" s="5" t="s">
        <v>271</v>
      </c>
      <c r="C174" s="6" t="s">
        <v>1825</v>
      </c>
      <c r="D174" s="6" t="s">
        <v>1840</v>
      </c>
      <c r="E174" s="5" t="s">
        <v>1811</v>
      </c>
      <c r="F174" s="8">
        <v>83330.61</v>
      </c>
      <c r="G174" s="8">
        <v>84303.15</v>
      </c>
      <c r="H174" s="8">
        <v>972.54</v>
      </c>
      <c r="I174" s="6" t="s">
        <v>1812</v>
      </c>
    </row>
    <row r="175" spans="1:9" ht="63" x14ac:dyDescent="0.15">
      <c r="A175" s="5" t="s">
        <v>1019</v>
      </c>
      <c r="B175" s="5" t="s">
        <v>271</v>
      </c>
      <c r="C175" s="6" t="s">
        <v>1825</v>
      </c>
      <c r="D175" s="6" t="s">
        <v>1840</v>
      </c>
      <c r="E175" s="5" t="s">
        <v>1813</v>
      </c>
      <c r="F175" s="8">
        <v>38807.089999999997</v>
      </c>
      <c r="G175" s="8">
        <v>38807.089999999997</v>
      </c>
      <c r="H175" s="8">
        <v>0</v>
      </c>
      <c r="I175" s="6" t="s">
        <v>1812</v>
      </c>
    </row>
    <row r="176" spans="1:9" ht="63" x14ac:dyDescent="0.15">
      <c r="A176" s="5" t="s">
        <v>1019</v>
      </c>
      <c r="B176" s="5" t="s">
        <v>271</v>
      </c>
      <c r="C176" s="6" t="s">
        <v>1825</v>
      </c>
      <c r="D176" s="6" t="s">
        <v>1840</v>
      </c>
      <c r="E176" s="5" t="s">
        <v>1814</v>
      </c>
      <c r="F176" s="8">
        <v>38807.089999999997</v>
      </c>
      <c r="G176" s="8">
        <v>38807.089999999997</v>
      </c>
      <c r="H176" s="8">
        <v>0</v>
      </c>
      <c r="I176" s="6" t="s">
        <v>1812</v>
      </c>
    </row>
    <row r="177" spans="1:9" ht="63" x14ac:dyDescent="0.15">
      <c r="A177" s="5" t="s">
        <v>1019</v>
      </c>
      <c r="B177" s="5" t="s">
        <v>271</v>
      </c>
      <c r="C177" s="6" t="s">
        <v>1829</v>
      </c>
      <c r="D177" s="6" t="s">
        <v>1840</v>
      </c>
      <c r="E177" s="5" t="s">
        <v>1811</v>
      </c>
      <c r="F177" s="8">
        <v>100625.64</v>
      </c>
      <c r="G177" s="8">
        <v>101800.03</v>
      </c>
      <c r="H177" s="8">
        <v>1174.3900000000001</v>
      </c>
      <c r="I177" s="6" t="s">
        <v>1812</v>
      </c>
    </row>
    <row r="178" spans="1:9" ht="63" x14ac:dyDescent="0.15">
      <c r="A178" s="5" t="s">
        <v>1019</v>
      </c>
      <c r="B178" s="5" t="s">
        <v>271</v>
      </c>
      <c r="C178" s="6" t="s">
        <v>1829</v>
      </c>
      <c r="D178" s="6" t="s">
        <v>1840</v>
      </c>
      <c r="E178" s="5" t="s">
        <v>1813</v>
      </c>
      <c r="F178" s="8">
        <v>46568.51</v>
      </c>
      <c r="G178" s="8">
        <v>46568.51</v>
      </c>
      <c r="H178" s="8">
        <v>0</v>
      </c>
      <c r="I178" s="6" t="s">
        <v>1812</v>
      </c>
    </row>
    <row r="179" spans="1:9" ht="63" x14ac:dyDescent="0.15">
      <c r="A179" s="5" t="s">
        <v>1019</v>
      </c>
      <c r="B179" s="5" t="s">
        <v>271</v>
      </c>
      <c r="C179" s="6" t="s">
        <v>1829</v>
      </c>
      <c r="D179" s="6" t="s">
        <v>1840</v>
      </c>
      <c r="E179" s="5" t="s">
        <v>1814</v>
      </c>
      <c r="F179" s="8">
        <v>46568.51</v>
      </c>
      <c r="G179" s="8">
        <v>46568.51</v>
      </c>
      <c r="H179" s="8">
        <v>0</v>
      </c>
      <c r="I179" s="6" t="s">
        <v>1812</v>
      </c>
    </row>
    <row r="180" spans="1:9" ht="63" x14ac:dyDescent="0.15">
      <c r="A180" s="5" t="s">
        <v>1019</v>
      </c>
      <c r="B180" s="5" t="s">
        <v>271</v>
      </c>
      <c r="C180" s="6" t="s">
        <v>1823</v>
      </c>
      <c r="D180" s="6" t="s">
        <v>1840</v>
      </c>
      <c r="E180" s="5" t="s">
        <v>1811</v>
      </c>
      <c r="F180" s="8">
        <v>301090.78000000003</v>
      </c>
      <c r="G180" s="8">
        <v>304604.78000000003</v>
      </c>
      <c r="H180" s="8">
        <v>3514</v>
      </c>
      <c r="I180" s="6" t="s">
        <v>1812</v>
      </c>
    </row>
    <row r="181" spans="1:9" ht="63" x14ac:dyDescent="0.15">
      <c r="A181" s="5" t="s">
        <v>1019</v>
      </c>
      <c r="B181" s="5" t="s">
        <v>271</v>
      </c>
      <c r="C181" s="6" t="s">
        <v>1823</v>
      </c>
      <c r="D181" s="6" t="s">
        <v>1840</v>
      </c>
      <c r="E181" s="5" t="s">
        <v>1813</v>
      </c>
      <c r="F181" s="8">
        <v>139705.51999999999</v>
      </c>
      <c r="G181" s="8">
        <v>139705.51999999999</v>
      </c>
      <c r="H181" s="8">
        <v>0</v>
      </c>
      <c r="I181" s="6" t="s">
        <v>1812</v>
      </c>
    </row>
    <row r="182" spans="1:9" ht="63" x14ac:dyDescent="0.15">
      <c r="A182" s="5" t="s">
        <v>1019</v>
      </c>
      <c r="B182" s="5" t="s">
        <v>271</v>
      </c>
      <c r="C182" s="6" t="s">
        <v>1823</v>
      </c>
      <c r="D182" s="6" t="s">
        <v>1840</v>
      </c>
      <c r="E182" s="5" t="s">
        <v>1814</v>
      </c>
      <c r="F182" s="8">
        <v>139705.51999999999</v>
      </c>
      <c r="G182" s="8">
        <v>139705.51999999999</v>
      </c>
      <c r="H182" s="8">
        <v>0</v>
      </c>
      <c r="I182" s="6" t="s">
        <v>1812</v>
      </c>
    </row>
    <row r="183" spans="1:9" ht="52.5" x14ac:dyDescent="0.15">
      <c r="A183" s="5" t="s">
        <v>1019</v>
      </c>
      <c r="B183" s="5" t="s">
        <v>271</v>
      </c>
      <c r="C183" s="6" t="s">
        <v>1821</v>
      </c>
      <c r="D183" s="6" t="s">
        <v>1840</v>
      </c>
      <c r="E183" s="5" t="s">
        <v>1811</v>
      </c>
      <c r="F183" s="8">
        <v>107534.64</v>
      </c>
      <c r="G183" s="8">
        <v>109996.42</v>
      </c>
      <c r="H183" s="8">
        <v>2461.7800000000002</v>
      </c>
      <c r="I183" s="6" t="s">
        <v>1812</v>
      </c>
    </row>
    <row r="184" spans="1:9" ht="52.5" x14ac:dyDescent="0.15">
      <c r="A184" s="5" t="s">
        <v>1019</v>
      </c>
      <c r="B184" s="5" t="s">
        <v>271</v>
      </c>
      <c r="C184" s="6" t="s">
        <v>1821</v>
      </c>
      <c r="D184" s="6" t="s">
        <v>1840</v>
      </c>
      <c r="E184" s="5" t="s">
        <v>1813</v>
      </c>
      <c r="F184" s="8">
        <v>88925.21</v>
      </c>
      <c r="G184" s="8">
        <v>88925.21</v>
      </c>
      <c r="H184" s="8">
        <v>0</v>
      </c>
      <c r="I184" s="6" t="s">
        <v>1812</v>
      </c>
    </row>
    <row r="185" spans="1:9" ht="52.5" x14ac:dyDescent="0.15">
      <c r="A185" s="5" t="s">
        <v>1019</v>
      </c>
      <c r="B185" s="5" t="s">
        <v>271</v>
      </c>
      <c r="C185" s="6" t="s">
        <v>1821</v>
      </c>
      <c r="D185" s="6" t="s">
        <v>1840</v>
      </c>
      <c r="E185" s="5" t="s">
        <v>1814</v>
      </c>
      <c r="F185" s="8">
        <v>88925.21</v>
      </c>
      <c r="G185" s="8">
        <v>88925.21</v>
      </c>
      <c r="H185" s="8">
        <v>0</v>
      </c>
      <c r="I185" s="6" t="s">
        <v>1812</v>
      </c>
    </row>
    <row r="186" spans="1:9" ht="63" x14ac:dyDescent="0.15">
      <c r="A186" s="5" t="s">
        <v>1019</v>
      </c>
      <c r="B186" s="5" t="s">
        <v>271</v>
      </c>
      <c r="C186" s="6" t="s">
        <v>1828</v>
      </c>
      <c r="D186" s="6" t="s">
        <v>1840</v>
      </c>
      <c r="E186" s="5" t="s">
        <v>1811</v>
      </c>
      <c r="F186" s="8">
        <v>109740.43</v>
      </c>
      <c r="G186" s="8">
        <v>111363.87</v>
      </c>
      <c r="H186" s="8">
        <v>1623.44</v>
      </c>
      <c r="I186" s="6" t="s">
        <v>1812</v>
      </c>
    </row>
    <row r="187" spans="1:9" ht="63" x14ac:dyDescent="0.15">
      <c r="A187" s="5" t="s">
        <v>1019</v>
      </c>
      <c r="B187" s="5" t="s">
        <v>271</v>
      </c>
      <c r="C187" s="6" t="s">
        <v>1828</v>
      </c>
      <c r="D187" s="6" t="s">
        <v>1840</v>
      </c>
      <c r="E187" s="5" t="s">
        <v>1813</v>
      </c>
      <c r="F187" s="8">
        <v>183768.42</v>
      </c>
      <c r="G187" s="8">
        <v>183768.42</v>
      </c>
      <c r="H187" s="8">
        <v>0</v>
      </c>
      <c r="I187" s="6" t="s">
        <v>1812</v>
      </c>
    </row>
    <row r="188" spans="1:9" ht="63" x14ac:dyDescent="0.15">
      <c r="A188" s="5" t="s">
        <v>1019</v>
      </c>
      <c r="B188" s="5" t="s">
        <v>271</v>
      </c>
      <c r="C188" s="6" t="s">
        <v>1828</v>
      </c>
      <c r="D188" s="6" t="s">
        <v>1840</v>
      </c>
      <c r="E188" s="5" t="s">
        <v>1814</v>
      </c>
      <c r="F188" s="8">
        <v>183768.42</v>
      </c>
      <c r="G188" s="8">
        <v>183768.42</v>
      </c>
      <c r="H188" s="8">
        <v>0</v>
      </c>
      <c r="I188" s="6" t="s">
        <v>1812</v>
      </c>
    </row>
    <row r="189" spans="1:9" ht="52.5" x14ac:dyDescent="0.15">
      <c r="A189" s="5" t="s">
        <v>1019</v>
      </c>
      <c r="B189" s="5" t="s">
        <v>271</v>
      </c>
      <c r="C189" s="6" t="s">
        <v>1824</v>
      </c>
      <c r="D189" s="6" t="s">
        <v>1840</v>
      </c>
      <c r="E189" s="5" t="s">
        <v>1811</v>
      </c>
      <c r="F189" s="8">
        <v>31620.12</v>
      </c>
      <c r="G189" s="8">
        <v>32087.89</v>
      </c>
      <c r="H189" s="8">
        <v>467.77</v>
      </c>
      <c r="I189" s="6" t="s">
        <v>1812</v>
      </c>
    </row>
    <row r="190" spans="1:9" ht="52.5" x14ac:dyDescent="0.15">
      <c r="A190" s="5" t="s">
        <v>1019</v>
      </c>
      <c r="B190" s="5" t="s">
        <v>271</v>
      </c>
      <c r="C190" s="6" t="s">
        <v>1824</v>
      </c>
      <c r="D190" s="6" t="s">
        <v>1840</v>
      </c>
      <c r="E190" s="5" t="s">
        <v>1813</v>
      </c>
      <c r="F190" s="8">
        <v>50914.2</v>
      </c>
      <c r="G190" s="8">
        <v>50914.2</v>
      </c>
      <c r="H190" s="8">
        <v>0</v>
      </c>
      <c r="I190" s="6" t="s">
        <v>1812</v>
      </c>
    </row>
    <row r="191" spans="1:9" ht="52.5" x14ac:dyDescent="0.15">
      <c r="A191" s="5" t="s">
        <v>1019</v>
      </c>
      <c r="B191" s="5" t="s">
        <v>271</v>
      </c>
      <c r="C191" s="6" t="s">
        <v>1824</v>
      </c>
      <c r="D191" s="6" t="s">
        <v>1840</v>
      </c>
      <c r="E191" s="5" t="s">
        <v>1814</v>
      </c>
      <c r="F191" s="8">
        <v>50914.2</v>
      </c>
      <c r="G191" s="8">
        <v>50914.2</v>
      </c>
      <c r="H191" s="8">
        <v>0</v>
      </c>
      <c r="I191" s="6" t="s">
        <v>1812</v>
      </c>
    </row>
    <row r="192" spans="1:9" ht="63" x14ac:dyDescent="0.15">
      <c r="A192" s="5" t="s">
        <v>1019</v>
      </c>
      <c r="B192" s="5" t="s">
        <v>271</v>
      </c>
      <c r="C192" s="6" t="s">
        <v>1836</v>
      </c>
      <c r="D192" s="6" t="s">
        <v>1840</v>
      </c>
      <c r="E192" s="5" t="s">
        <v>1811</v>
      </c>
      <c r="F192" s="8">
        <v>141360.54999999999</v>
      </c>
      <c r="G192" s="8">
        <v>143451.76</v>
      </c>
      <c r="H192" s="8">
        <v>2091.21</v>
      </c>
      <c r="I192" s="6" t="s">
        <v>1812</v>
      </c>
    </row>
    <row r="193" spans="1:9" ht="63" x14ac:dyDescent="0.15">
      <c r="A193" s="5" t="s">
        <v>1019</v>
      </c>
      <c r="B193" s="5" t="s">
        <v>271</v>
      </c>
      <c r="C193" s="6" t="s">
        <v>1836</v>
      </c>
      <c r="D193" s="6" t="s">
        <v>1840</v>
      </c>
      <c r="E193" s="5" t="s">
        <v>1813</v>
      </c>
      <c r="F193" s="8">
        <v>165471.14000000001</v>
      </c>
      <c r="G193" s="8">
        <v>165471.14000000001</v>
      </c>
      <c r="H193" s="8">
        <v>0</v>
      </c>
      <c r="I193" s="6" t="s">
        <v>1812</v>
      </c>
    </row>
    <row r="194" spans="1:9" ht="63" x14ac:dyDescent="0.15">
      <c r="A194" s="5" t="s">
        <v>1019</v>
      </c>
      <c r="B194" s="5" t="s">
        <v>271</v>
      </c>
      <c r="C194" s="6" t="s">
        <v>1836</v>
      </c>
      <c r="D194" s="6" t="s">
        <v>1840</v>
      </c>
      <c r="E194" s="5" t="s">
        <v>1814</v>
      </c>
      <c r="F194" s="8">
        <v>165471.14000000001</v>
      </c>
      <c r="G194" s="8">
        <v>165471.14000000001</v>
      </c>
      <c r="H194" s="8">
        <v>0</v>
      </c>
      <c r="I194" s="6" t="s">
        <v>1812</v>
      </c>
    </row>
    <row r="195" spans="1:9" ht="63" x14ac:dyDescent="0.15">
      <c r="A195" s="5" t="s">
        <v>1019</v>
      </c>
      <c r="B195" s="5" t="s">
        <v>271</v>
      </c>
      <c r="C195" s="6" t="s">
        <v>1833</v>
      </c>
      <c r="D195" s="6" t="s">
        <v>1840</v>
      </c>
      <c r="E195" s="5" t="s">
        <v>1811</v>
      </c>
      <c r="F195" s="8">
        <v>31620.12</v>
      </c>
      <c r="G195" s="8">
        <v>32087.89</v>
      </c>
      <c r="H195" s="8">
        <v>467.77</v>
      </c>
      <c r="I195" s="6" t="s">
        <v>1812</v>
      </c>
    </row>
    <row r="196" spans="1:9" ht="63" x14ac:dyDescent="0.15">
      <c r="A196" s="5" t="s">
        <v>1019</v>
      </c>
      <c r="B196" s="5" t="s">
        <v>271</v>
      </c>
      <c r="C196" s="6" t="s">
        <v>1833</v>
      </c>
      <c r="D196" s="6" t="s">
        <v>1840</v>
      </c>
      <c r="E196" s="5" t="s">
        <v>1813</v>
      </c>
      <c r="F196" s="8">
        <v>27843.7</v>
      </c>
      <c r="G196" s="8">
        <v>27843.7</v>
      </c>
      <c r="H196" s="8">
        <v>0</v>
      </c>
      <c r="I196" s="6" t="s">
        <v>1812</v>
      </c>
    </row>
    <row r="197" spans="1:9" ht="63" x14ac:dyDescent="0.15">
      <c r="A197" s="5" t="s">
        <v>1019</v>
      </c>
      <c r="B197" s="5" t="s">
        <v>271</v>
      </c>
      <c r="C197" s="6" t="s">
        <v>1833</v>
      </c>
      <c r="D197" s="6" t="s">
        <v>1840</v>
      </c>
      <c r="E197" s="5" t="s">
        <v>1814</v>
      </c>
      <c r="F197" s="8">
        <v>27843.7</v>
      </c>
      <c r="G197" s="8">
        <v>27843.7</v>
      </c>
      <c r="H197" s="8">
        <v>0</v>
      </c>
      <c r="I197" s="6" t="s">
        <v>1812</v>
      </c>
    </row>
    <row r="198" spans="1:9" ht="52.5" x14ac:dyDescent="0.15">
      <c r="A198" s="5" t="s">
        <v>1019</v>
      </c>
      <c r="B198" s="5" t="s">
        <v>271</v>
      </c>
      <c r="C198" s="6" t="s">
        <v>1827</v>
      </c>
      <c r="D198" s="6" t="s">
        <v>1840</v>
      </c>
      <c r="E198" s="5" t="s">
        <v>1811</v>
      </c>
      <c r="F198" s="8">
        <v>97960.39</v>
      </c>
      <c r="G198" s="8">
        <v>99409.56</v>
      </c>
      <c r="H198" s="8">
        <v>1449.17</v>
      </c>
      <c r="I198" s="6" t="s">
        <v>1812</v>
      </c>
    </row>
    <row r="199" spans="1:9" ht="52.5" x14ac:dyDescent="0.15">
      <c r="A199" s="5" t="s">
        <v>1019</v>
      </c>
      <c r="B199" s="5" t="s">
        <v>271</v>
      </c>
      <c r="C199" s="6" t="s">
        <v>1827</v>
      </c>
      <c r="D199" s="6" t="s">
        <v>1840</v>
      </c>
      <c r="E199" s="5" t="s">
        <v>1813</v>
      </c>
      <c r="F199" s="8">
        <v>115352.47</v>
      </c>
      <c r="G199" s="8">
        <v>115352.47</v>
      </c>
      <c r="H199" s="8">
        <v>0</v>
      </c>
      <c r="I199" s="6" t="s">
        <v>1812</v>
      </c>
    </row>
    <row r="200" spans="1:9" ht="52.5" x14ac:dyDescent="0.15">
      <c r="A200" s="5" t="s">
        <v>1019</v>
      </c>
      <c r="B200" s="5" t="s">
        <v>271</v>
      </c>
      <c r="C200" s="6" t="s">
        <v>1827</v>
      </c>
      <c r="D200" s="6" t="s">
        <v>1840</v>
      </c>
      <c r="E200" s="5" t="s">
        <v>1814</v>
      </c>
      <c r="F200" s="8">
        <v>115352.47</v>
      </c>
      <c r="G200" s="8">
        <v>115352.47</v>
      </c>
      <c r="H200" s="8">
        <v>0</v>
      </c>
      <c r="I200" s="6" t="s">
        <v>1812</v>
      </c>
    </row>
    <row r="201" spans="1:9" ht="63" x14ac:dyDescent="0.15">
      <c r="A201" s="5" t="s">
        <v>1019</v>
      </c>
      <c r="B201" s="5" t="s">
        <v>271</v>
      </c>
      <c r="C201" s="6" t="s">
        <v>1834</v>
      </c>
      <c r="D201" s="6" t="s">
        <v>1840</v>
      </c>
      <c r="E201" s="5" t="s">
        <v>1811</v>
      </c>
      <c r="F201" s="8">
        <v>93620.36</v>
      </c>
      <c r="G201" s="8">
        <v>95005.33</v>
      </c>
      <c r="H201" s="8">
        <v>1384.97</v>
      </c>
      <c r="I201" s="6" t="s">
        <v>1812</v>
      </c>
    </row>
    <row r="202" spans="1:9" ht="63" x14ac:dyDescent="0.15">
      <c r="A202" s="5" t="s">
        <v>1019</v>
      </c>
      <c r="B202" s="5" t="s">
        <v>271</v>
      </c>
      <c r="C202" s="6" t="s">
        <v>1834</v>
      </c>
      <c r="D202" s="6" t="s">
        <v>1840</v>
      </c>
      <c r="E202" s="5" t="s">
        <v>1813</v>
      </c>
      <c r="F202" s="8">
        <v>109783.73</v>
      </c>
      <c r="G202" s="8">
        <v>109783.73</v>
      </c>
      <c r="H202" s="8">
        <v>0</v>
      </c>
      <c r="I202" s="6" t="s">
        <v>1812</v>
      </c>
    </row>
    <row r="203" spans="1:9" ht="63" x14ac:dyDescent="0.15">
      <c r="A203" s="5" t="s">
        <v>1019</v>
      </c>
      <c r="B203" s="5" t="s">
        <v>271</v>
      </c>
      <c r="C203" s="6" t="s">
        <v>1834</v>
      </c>
      <c r="D203" s="6" t="s">
        <v>1840</v>
      </c>
      <c r="E203" s="5" t="s">
        <v>1814</v>
      </c>
      <c r="F203" s="8">
        <v>109783.73</v>
      </c>
      <c r="G203" s="8">
        <v>109783.73</v>
      </c>
      <c r="H203" s="8">
        <v>0</v>
      </c>
      <c r="I203" s="6" t="s">
        <v>1812</v>
      </c>
    </row>
    <row r="204" spans="1:9" ht="52.5" x14ac:dyDescent="0.15">
      <c r="A204" s="5" t="s">
        <v>1019</v>
      </c>
      <c r="B204" s="5" t="s">
        <v>271</v>
      </c>
      <c r="C204" s="6" t="s">
        <v>1830</v>
      </c>
      <c r="D204" s="6" t="s">
        <v>1840</v>
      </c>
      <c r="E204" s="5" t="s">
        <v>1811</v>
      </c>
      <c r="F204" s="8">
        <v>90520.35</v>
      </c>
      <c r="G204" s="8">
        <v>91859.46</v>
      </c>
      <c r="H204" s="8">
        <v>1339.11</v>
      </c>
      <c r="I204" s="6" t="s">
        <v>1812</v>
      </c>
    </row>
    <row r="205" spans="1:9" ht="52.5" x14ac:dyDescent="0.15">
      <c r="A205" s="5" t="s">
        <v>1019</v>
      </c>
      <c r="B205" s="5" t="s">
        <v>271</v>
      </c>
      <c r="C205" s="6" t="s">
        <v>1830</v>
      </c>
      <c r="D205" s="6" t="s">
        <v>1840</v>
      </c>
      <c r="E205" s="5" t="s">
        <v>1813</v>
      </c>
      <c r="F205" s="8">
        <v>105806.32</v>
      </c>
      <c r="G205" s="8">
        <v>105806.32</v>
      </c>
      <c r="H205" s="8">
        <v>0</v>
      </c>
      <c r="I205" s="6" t="s">
        <v>1812</v>
      </c>
    </row>
    <row r="206" spans="1:9" ht="52.5" x14ac:dyDescent="0.15">
      <c r="A206" s="5" t="s">
        <v>1019</v>
      </c>
      <c r="B206" s="5" t="s">
        <v>271</v>
      </c>
      <c r="C206" s="6" t="s">
        <v>1830</v>
      </c>
      <c r="D206" s="6" t="s">
        <v>1840</v>
      </c>
      <c r="E206" s="5" t="s">
        <v>1814</v>
      </c>
      <c r="F206" s="8">
        <v>105806.32</v>
      </c>
      <c r="G206" s="8">
        <v>105806.32</v>
      </c>
      <c r="H206" s="8">
        <v>0</v>
      </c>
      <c r="I206" s="6" t="s">
        <v>1812</v>
      </c>
    </row>
    <row r="207" spans="1:9" ht="21" x14ac:dyDescent="0.15">
      <c r="A207" s="5" t="s">
        <v>1019</v>
      </c>
      <c r="B207" s="5" t="s">
        <v>271</v>
      </c>
      <c r="C207" s="6" t="s">
        <v>1835</v>
      </c>
      <c r="D207" s="6" t="s">
        <v>1840</v>
      </c>
      <c r="E207" s="5" t="s">
        <v>1811</v>
      </c>
      <c r="F207" s="8">
        <v>169750.85</v>
      </c>
      <c r="G207" s="8">
        <v>76315.3</v>
      </c>
      <c r="H207" s="8">
        <v>-93435.55</v>
      </c>
      <c r="I207" s="6" t="s">
        <v>1812</v>
      </c>
    </row>
    <row r="208" spans="1:9" ht="21" x14ac:dyDescent="0.15">
      <c r="A208" s="5" t="s">
        <v>1019</v>
      </c>
      <c r="B208" s="5" t="s">
        <v>271</v>
      </c>
      <c r="C208" s="6" t="s">
        <v>1835</v>
      </c>
      <c r="D208" s="6" t="s">
        <v>1840</v>
      </c>
      <c r="E208" s="5" t="s">
        <v>1813</v>
      </c>
      <c r="F208" s="8">
        <v>503557.48</v>
      </c>
      <c r="G208" s="8">
        <v>503557.48</v>
      </c>
      <c r="H208" s="8">
        <v>0</v>
      </c>
      <c r="I208" s="6" t="s">
        <v>1812</v>
      </c>
    </row>
    <row r="209" spans="1:9" ht="21" x14ac:dyDescent="0.15">
      <c r="A209" s="5" t="s">
        <v>1019</v>
      </c>
      <c r="B209" s="5" t="s">
        <v>271</v>
      </c>
      <c r="C209" s="6" t="s">
        <v>1835</v>
      </c>
      <c r="D209" s="6" t="s">
        <v>1840</v>
      </c>
      <c r="E209" s="5" t="s">
        <v>1814</v>
      </c>
      <c r="F209" s="8">
        <v>503557.48</v>
      </c>
      <c r="G209" s="8">
        <v>503557.48</v>
      </c>
      <c r="H209" s="8">
        <v>0</v>
      </c>
      <c r="I209" s="6" t="s">
        <v>1812</v>
      </c>
    </row>
    <row r="210" spans="1:9" ht="52.5" x14ac:dyDescent="0.15">
      <c r="A210" s="5" t="s">
        <v>1019</v>
      </c>
      <c r="B210" s="5" t="s">
        <v>271</v>
      </c>
      <c r="C210" s="6" t="s">
        <v>1831</v>
      </c>
      <c r="D210" s="6" t="s">
        <v>1840</v>
      </c>
      <c r="E210" s="5" t="s">
        <v>1811</v>
      </c>
      <c r="F210" s="8">
        <v>23560.09</v>
      </c>
      <c r="G210" s="8">
        <v>23908.63</v>
      </c>
      <c r="H210" s="8">
        <v>348.54</v>
      </c>
      <c r="I210" s="6" t="s">
        <v>1812</v>
      </c>
    </row>
    <row r="211" spans="1:9" ht="52.5" x14ac:dyDescent="0.15">
      <c r="A211" s="5" t="s">
        <v>1019</v>
      </c>
      <c r="B211" s="5" t="s">
        <v>271</v>
      </c>
      <c r="C211" s="6" t="s">
        <v>1831</v>
      </c>
      <c r="D211" s="6" t="s">
        <v>1840</v>
      </c>
      <c r="E211" s="5" t="s">
        <v>1813</v>
      </c>
      <c r="F211" s="8">
        <v>0</v>
      </c>
      <c r="G211" s="8">
        <v>0</v>
      </c>
      <c r="H211" s="8">
        <v>0</v>
      </c>
      <c r="I211" s="6" t="s">
        <v>1812</v>
      </c>
    </row>
    <row r="212" spans="1:9" ht="52.5" x14ac:dyDescent="0.15">
      <c r="A212" s="5" t="s">
        <v>1019</v>
      </c>
      <c r="B212" s="5" t="s">
        <v>271</v>
      </c>
      <c r="C212" s="6" t="s">
        <v>1831</v>
      </c>
      <c r="D212" s="6" t="s">
        <v>1840</v>
      </c>
      <c r="E212" s="5" t="s">
        <v>1814</v>
      </c>
      <c r="F212" s="8">
        <v>0</v>
      </c>
      <c r="G212" s="8">
        <v>0</v>
      </c>
      <c r="H212" s="8">
        <v>0</v>
      </c>
      <c r="I212" s="6" t="s">
        <v>1812</v>
      </c>
    </row>
    <row r="213" spans="1:9" ht="52.5" x14ac:dyDescent="0.15">
      <c r="A213" s="5" t="s">
        <v>1019</v>
      </c>
      <c r="B213" s="5" t="s">
        <v>271</v>
      </c>
      <c r="C213" s="6" t="s">
        <v>1832</v>
      </c>
      <c r="D213" s="6" t="s">
        <v>1840</v>
      </c>
      <c r="E213" s="5" t="s">
        <v>1811</v>
      </c>
      <c r="F213" s="8">
        <v>40093.03</v>
      </c>
      <c r="G213" s="8">
        <v>40560.949999999997</v>
      </c>
      <c r="H213" s="8">
        <v>467.92</v>
      </c>
      <c r="I213" s="6" t="s">
        <v>1812</v>
      </c>
    </row>
    <row r="214" spans="1:9" ht="52.5" x14ac:dyDescent="0.15">
      <c r="A214" s="5" t="s">
        <v>1019</v>
      </c>
      <c r="B214" s="5" t="s">
        <v>271</v>
      </c>
      <c r="C214" s="6" t="s">
        <v>1832</v>
      </c>
      <c r="D214" s="6" t="s">
        <v>1840</v>
      </c>
      <c r="E214" s="5" t="s">
        <v>1813</v>
      </c>
      <c r="F214" s="8">
        <v>18627.400000000001</v>
      </c>
      <c r="G214" s="8">
        <v>18627.400000000001</v>
      </c>
      <c r="H214" s="8">
        <v>0</v>
      </c>
      <c r="I214" s="6" t="s">
        <v>1812</v>
      </c>
    </row>
    <row r="215" spans="1:9" ht="52.5" x14ac:dyDescent="0.15">
      <c r="A215" s="5" t="s">
        <v>1019</v>
      </c>
      <c r="B215" s="5" t="s">
        <v>271</v>
      </c>
      <c r="C215" s="6" t="s">
        <v>1832</v>
      </c>
      <c r="D215" s="6" t="s">
        <v>1840</v>
      </c>
      <c r="E215" s="5" t="s">
        <v>1814</v>
      </c>
      <c r="F215" s="8">
        <v>18627.400000000001</v>
      </c>
      <c r="G215" s="8">
        <v>18627.400000000001</v>
      </c>
      <c r="H215" s="8">
        <v>0</v>
      </c>
      <c r="I215" s="6" t="s">
        <v>1812</v>
      </c>
    </row>
    <row r="216" spans="1:9" ht="20.100000000000001" customHeight="1" x14ac:dyDescent="0.15">
      <c r="A216" s="27" t="s">
        <v>398</v>
      </c>
      <c r="B216" s="27"/>
      <c r="C216" s="27"/>
      <c r="D216" s="27"/>
      <c r="E216" s="27"/>
      <c r="F216" s="10">
        <f>SUM(F30:F215)</f>
        <v>91419592.400000051</v>
      </c>
      <c r="G216" s="10">
        <f>SUM(G30:G215)</f>
        <v>91419592.400000036</v>
      </c>
      <c r="H216" s="10">
        <f>SUM(H30:H215)</f>
        <v>8.1854523159563541E-12</v>
      </c>
    </row>
    <row r="217" spans="1:9" ht="20.100000000000001" customHeight="1" x14ac:dyDescent="0.15"/>
    <row r="218" spans="1:9" ht="20.100000000000001" customHeight="1" x14ac:dyDescent="0.15">
      <c r="A218" s="35" t="s">
        <v>1797</v>
      </c>
      <c r="B218" s="35"/>
      <c r="C218" s="35"/>
      <c r="D218" s="35" t="s">
        <v>1841</v>
      </c>
      <c r="E218" s="35"/>
      <c r="F218" s="35"/>
      <c r="G218" s="35"/>
      <c r="H218" s="35"/>
      <c r="I218" s="35"/>
    </row>
    <row r="219" spans="1:9" ht="20.100000000000001" customHeight="1" x14ac:dyDescent="0.15">
      <c r="A219" s="23" t="s">
        <v>1799</v>
      </c>
      <c r="B219" s="23" t="s">
        <v>1800</v>
      </c>
      <c r="C219" s="23" t="s">
        <v>1801</v>
      </c>
      <c r="D219" s="23" t="s">
        <v>1802</v>
      </c>
      <c r="E219" s="23" t="s">
        <v>1803</v>
      </c>
      <c r="F219" s="23" t="s">
        <v>1804</v>
      </c>
      <c r="G219" s="23"/>
      <c r="H219" s="23"/>
      <c r="I219" s="23"/>
    </row>
    <row r="220" spans="1:9" ht="20.100000000000001" customHeight="1" x14ac:dyDescent="0.15">
      <c r="A220" s="23"/>
      <c r="B220" s="23"/>
      <c r="C220" s="23"/>
      <c r="D220" s="23"/>
      <c r="E220" s="23"/>
      <c r="F220" s="5" t="s">
        <v>1805</v>
      </c>
      <c r="G220" s="5" t="s">
        <v>1806</v>
      </c>
      <c r="H220" s="5" t="s">
        <v>1807</v>
      </c>
      <c r="I220" s="5" t="s">
        <v>1808</v>
      </c>
    </row>
    <row r="221" spans="1:9" ht="21" x14ac:dyDescent="0.15">
      <c r="A221" s="5" t="s">
        <v>1566</v>
      </c>
      <c r="B221" s="5" t="s">
        <v>271</v>
      </c>
      <c r="C221" s="6" t="s">
        <v>1842</v>
      </c>
      <c r="D221" s="6" t="s">
        <v>1843</v>
      </c>
      <c r="E221" s="5" t="s">
        <v>1811</v>
      </c>
      <c r="F221" s="8">
        <v>111264</v>
      </c>
      <c r="G221" s="8">
        <v>73545.100000000006</v>
      </c>
      <c r="H221" s="8">
        <v>-37718.9</v>
      </c>
      <c r="I221" s="6" t="s">
        <v>1812</v>
      </c>
    </row>
    <row r="222" spans="1:9" ht="21" x14ac:dyDescent="0.15">
      <c r="A222" s="5" t="s">
        <v>1566</v>
      </c>
      <c r="B222" s="5" t="s">
        <v>271</v>
      </c>
      <c r="C222" s="6" t="s">
        <v>1842</v>
      </c>
      <c r="D222" s="6" t="s">
        <v>1843</v>
      </c>
      <c r="E222" s="5" t="s">
        <v>1813</v>
      </c>
      <c r="F222" s="8">
        <v>0</v>
      </c>
      <c r="G222" s="8">
        <v>0</v>
      </c>
      <c r="H222" s="8">
        <v>0</v>
      </c>
      <c r="I222" s="6" t="s">
        <v>1812</v>
      </c>
    </row>
    <row r="223" spans="1:9" ht="21" x14ac:dyDescent="0.15">
      <c r="A223" s="5" t="s">
        <v>1566</v>
      </c>
      <c r="B223" s="5" t="s">
        <v>271</v>
      </c>
      <c r="C223" s="6" t="s">
        <v>1842</v>
      </c>
      <c r="D223" s="6" t="s">
        <v>1843</v>
      </c>
      <c r="E223" s="5" t="s">
        <v>1814</v>
      </c>
      <c r="F223" s="8">
        <v>0</v>
      </c>
      <c r="G223" s="8">
        <v>0</v>
      </c>
      <c r="H223" s="8">
        <v>0</v>
      </c>
      <c r="I223" s="6" t="s">
        <v>1812</v>
      </c>
    </row>
    <row r="224" spans="1:9" ht="21" x14ac:dyDescent="0.15">
      <c r="A224" s="5" t="s">
        <v>1590</v>
      </c>
      <c r="B224" s="5" t="s">
        <v>378</v>
      </c>
      <c r="C224" s="6" t="s">
        <v>1842</v>
      </c>
      <c r="D224" s="6" t="s">
        <v>1844</v>
      </c>
      <c r="E224" s="5" t="s">
        <v>1811</v>
      </c>
      <c r="F224" s="8">
        <v>3056832</v>
      </c>
      <c r="G224" s="8">
        <v>3094550.9</v>
      </c>
      <c r="H224" s="8">
        <v>37718.9</v>
      </c>
      <c r="I224" s="6" t="s">
        <v>1812</v>
      </c>
    </row>
    <row r="225" spans="1:9" ht="21" x14ac:dyDescent="0.15">
      <c r="A225" s="5" t="s">
        <v>1590</v>
      </c>
      <c r="B225" s="5" t="s">
        <v>378</v>
      </c>
      <c r="C225" s="6" t="s">
        <v>1842</v>
      </c>
      <c r="D225" s="6" t="s">
        <v>1844</v>
      </c>
      <c r="E225" s="5" t="s">
        <v>1813</v>
      </c>
      <c r="F225" s="8">
        <v>0</v>
      </c>
      <c r="G225" s="8">
        <v>0</v>
      </c>
      <c r="H225" s="8">
        <v>0</v>
      </c>
      <c r="I225" s="6" t="s">
        <v>1812</v>
      </c>
    </row>
    <row r="226" spans="1:9" ht="21" x14ac:dyDescent="0.15">
      <c r="A226" s="5" t="s">
        <v>1590</v>
      </c>
      <c r="B226" s="5" t="s">
        <v>378</v>
      </c>
      <c r="C226" s="6" t="s">
        <v>1842</v>
      </c>
      <c r="D226" s="6" t="s">
        <v>1844</v>
      </c>
      <c r="E226" s="5" t="s">
        <v>1814</v>
      </c>
      <c r="F226" s="8">
        <v>0</v>
      </c>
      <c r="G226" s="8">
        <v>0</v>
      </c>
      <c r="H226" s="8">
        <v>0</v>
      </c>
      <c r="I226" s="6" t="s">
        <v>1812</v>
      </c>
    </row>
    <row r="227" spans="1:9" ht="21" x14ac:dyDescent="0.15">
      <c r="A227" s="5" t="s">
        <v>1003</v>
      </c>
      <c r="B227" s="5" t="s">
        <v>271</v>
      </c>
      <c r="C227" s="6" t="s">
        <v>1845</v>
      </c>
      <c r="D227" s="6" t="s">
        <v>1846</v>
      </c>
      <c r="E227" s="5" t="s">
        <v>1811</v>
      </c>
      <c r="F227" s="8">
        <v>996356.4</v>
      </c>
      <c r="G227" s="8">
        <v>1658923.4</v>
      </c>
      <c r="H227" s="8">
        <v>662567</v>
      </c>
      <c r="I227" s="6" t="s">
        <v>1812</v>
      </c>
    </row>
    <row r="228" spans="1:9" ht="21" x14ac:dyDescent="0.15">
      <c r="A228" s="5" t="s">
        <v>1003</v>
      </c>
      <c r="B228" s="5" t="s">
        <v>271</v>
      </c>
      <c r="C228" s="6" t="s">
        <v>1845</v>
      </c>
      <c r="D228" s="6" t="s">
        <v>1846</v>
      </c>
      <c r="E228" s="5" t="s">
        <v>1813</v>
      </c>
      <c r="F228" s="8">
        <v>0</v>
      </c>
      <c r="G228" s="8">
        <v>0</v>
      </c>
      <c r="H228" s="8">
        <v>0</v>
      </c>
      <c r="I228" s="6" t="s">
        <v>1812</v>
      </c>
    </row>
    <row r="229" spans="1:9" ht="21" x14ac:dyDescent="0.15">
      <c r="A229" s="5" t="s">
        <v>1003</v>
      </c>
      <c r="B229" s="5" t="s">
        <v>271</v>
      </c>
      <c r="C229" s="6" t="s">
        <v>1845</v>
      </c>
      <c r="D229" s="6" t="s">
        <v>1846</v>
      </c>
      <c r="E229" s="5" t="s">
        <v>1814</v>
      </c>
      <c r="F229" s="8">
        <v>0</v>
      </c>
      <c r="G229" s="8">
        <v>0</v>
      </c>
      <c r="H229" s="8">
        <v>0</v>
      </c>
      <c r="I229" s="6" t="s">
        <v>1812</v>
      </c>
    </row>
    <row r="230" spans="1:9" ht="20.100000000000001" customHeight="1" x14ac:dyDescent="0.15">
      <c r="A230" s="27" t="s">
        <v>398</v>
      </c>
      <c r="B230" s="27"/>
      <c r="C230" s="27"/>
      <c r="D230" s="27"/>
      <c r="E230" s="27"/>
      <c r="F230" s="10">
        <f>SUM(F221:F229)</f>
        <v>4164452.4</v>
      </c>
      <c r="G230" s="10">
        <f>SUM(G221:G229)</f>
        <v>4827019.4000000004</v>
      </c>
      <c r="H230" s="10">
        <f>SUM(H221:H229)</f>
        <v>662567</v>
      </c>
    </row>
    <row r="231" spans="1:9" ht="20.100000000000001" customHeight="1" x14ac:dyDescent="0.15"/>
    <row r="232" spans="1:9" ht="20.100000000000001" customHeight="1" x14ac:dyDescent="0.15">
      <c r="A232" s="35" t="s">
        <v>1797</v>
      </c>
      <c r="B232" s="35"/>
      <c r="C232" s="35"/>
      <c r="D232" s="35" t="s">
        <v>1847</v>
      </c>
      <c r="E232" s="35"/>
      <c r="F232" s="35"/>
      <c r="G232" s="35"/>
      <c r="H232" s="35"/>
      <c r="I232" s="35"/>
    </row>
    <row r="233" spans="1:9" ht="20.100000000000001" customHeight="1" x14ac:dyDescent="0.15">
      <c r="A233" s="23" t="s">
        <v>1799</v>
      </c>
      <c r="B233" s="23" t="s">
        <v>1800</v>
      </c>
      <c r="C233" s="23" t="s">
        <v>1801</v>
      </c>
      <c r="D233" s="23" t="s">
        <v>1802</v>
      </c>
      <c r="E233" s="23" t="s">
        <v>1803</v>
      </c>
      <c r="F233" s="23" t="s">
        <v>1804</v>
      </c>
      <c r="G233" s="23"/>
      <c r="H233" s="23"/>
      <c r="I233" s="23"/>
    </row>
    <row r="234" spans="1:9" ht="20.100000000000001" customHeight="1" x14ac:dyDescent="0.15">
      <c r="A234" s="23"/>
      <c r="B234" s="23"/>
      <c r="C234" s="23"/>
      <c r="D234" s="23"/>
      <c r="E234" s="23"/>
      <c r="F234" s="5" t="s">
        <v>1805</v>
      </c>
      <c r="G234" s="5" t="s">
        <v>1806</v>
      </c>
      <c r="H234" s="5" t="s">
        <v>1807</v>
      </c>
      <c r="I234" s="5" t="s">
        <v>1808</v>
      </c>
    </row>
    <row r="235" spans="1:9" ht="20.100000000000001" customHeight="1" x14ac:dyDescent="0.15">
      <c r="A235" s="23" t="s">
        <v>1848</v>
      </c>
      <c r="B235" s="23"/>
      <c r="C235" s="23"/>
      <c r="D235" s="23"/>
      <c r="E235" s="23"/>
      <c r="F235" s="23"/>
      <c r="G235" s="23"/>
      <c r="H235" s="23"/>
      <c r="I235" s="23"/>
    </row>
    <row r="236" spans="1:9" ht="20.100000000000001" customHeight="1" x14ac:dyDescent="0.15"/>
    <row r="237" spans="1:9" ht="20.100000000000001" customHeight="1" x14ac:dyDescent="0.15">
      <c r="A237" s="35" t="s">
        <v>1797</v>
      </c>
      <c r="B237" s="35"/>
      <c r="C237" s="35"/>
      <c r="D237" s="35" t="s">
        <v>1849</v>
      </c>
      <c r="E237" s="35"/>
      <c r="F237" s="35"/>
      <c r="G237" s="35"/>
      <c r="H237" s="35"/>
      <c r="I237" s="35"/>
    </row>
    <row r="238" spans="1:9" ht="20.100000000000001" customHeight="1" x14ac:dyDescent="0.15">
      <c r="A238" s="23" t="s">
        <v>1799</v>
      </c>
      <c r="B238" s="23" t="s">
        <v>1800</v>
      </c>
      <c r="C238" s="23" t="s">
        <v>1801</v>
      </c>
      <c r="D238" s="23" t="s">
        <v>1802</v>
      </c>
      <c r="E238" s="23" t="s">
        <v>1803</v>
      </c>
      <c r="F238" s="23" t="s">
        <v>1804</v>
      </c>
      <c r="G238" s="23"/>
      <c r="H238" s="23"/>
      <c r="I238" s="23"/>
    </row>
    <row r="239" spans="1:9" ht="20.100000000000001" customHeight="1" x14ac:dyDescent="0.15">
      <c r="A239" s="23"/>
      <c r="B239" s="23"/>
      <c r="C239" s="23"/>
      <c r="D239" s="23"/>
      <c r="E239" s="23"/>
      <c r="F239" s="5" t="s">
        <v>1805</v>
      </c>
      <c r="G239" s="5" t="s">
        <v>1806</v>
      </c>
      <c r="H239" s="5" t="s">
        <v>1807</v>
      </c>
      <c r="I239" s="5" t="s">
        <v>1808</v>
      </c>
    </row>
    <row r="240" spans="1:9" ht="20.100000000000001" customHeight="1" x14ac:dyDescent="0.15">
      <c r="A240" s="23" t="s">
        <v>1848</v>
      </c>
      <c r="B240" s="23"/>
      <c r="C240" s="23"/>
      <c r="D240" s="23"/>
      <c r="E240" s="23"/>
      <c r="F240" s="23"/>
      <c r="G240" s="23"/>
      <c r="H240" s="23"/>
      <c r="I240" s="23"/>
    </row>
  </sheetData>
  <sheetProtection password="B993" sheet="1" objects="1" scenarios="1"/>
  <mergeCells count="47">
    <mergeCell ref="A240:I240"/>
    <mergeCell ref="A235:I235"/>
    <mergeCell ref="A237:C237"/>
    <mergeCell ref="D237:I237"/>
    <mergeCell ref="A238:A239"/>
    <mergeCell ref="B238:B239"/>
    <mergeCell ref="C238:C239"/>
    <mergeCell ref="D238:D239"/>
    <mergeCell ref="E238:E239"/>
    <mergeCell ref="F238:I238"/>
    <mergeCell ref="A230:E230"/>
    <mergeCell ref="A232:C232"/>
    <mergeCell ref="D232:I232"/>
    <mergeCell ref="A233:A234"/>
    <mergeCell ref="B233:B234"/>
    <mergeCell ref="C233:C234"/>
    <mergeCell ref="D233:D234"/>
    <mergeCell ref="E233:E234"/>
    <mergeCell ref="F233:I233"/>
    <mergeCell ref="A216:E216"/>
    <mergeCell ref="A218:C218"/>
    <mergeCell ref="D218:I218"/>
    <mergeCell ref="A219:A220"/>
    <mergeCell ref="B219:B220"/>
    <mergeCell ref="C219:C220"/>
    <mergeCell ref="D219:D220"/>
    <mergeCell ref="E219:E220"/>
    <mergeCell ref="F219:I219"/>
    <mergeCell ref="A25:E25"/>
    <mergeCell ref="A27:C27"/>
    <mergeCell ref="D27:I27"/>
    <mergeCell ref="A28:A29"/>
    <mergeCell ref="B28:B29"/>
    <mergeCell ref="C28:C29"/>
    <mergeCell ref="D28:D29"/>
    <mergeCell ref="E28:E29"/>
    <mergeCell ref="F28:I28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&amp;K00-00924413._27.371784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 x14ac:dyDescent="0.15">
      <c r="A7" s="5" t="s">
        <v>271</v>
      </c>
      <c r="B7" s="6" t="s">
        <v>272</v>
      </c>
      <c r="C7" s="5" t="s">
        <v>273</v>
      </c>
      <c r="D7" s="5"/>
      <c r="E7" s="5"/>
      <c r="F7" s="8">
        <v>25188589.940000001</v>
      </c>
      <c r="G7" s="8">
        <v>10785781.720000001</v>
      </c>
      <c r="H7" s="8">
        <v>10785781.720000001</v>
      </c>
    </row>
    <row r="8" spans="1:8" ht="60" customHeight="1" x14ac:dyDescent="0.15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 x14ac:dyDescent="0.15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 x14ac:dyDescent="0.15">
      <c r="A10" s="5" t="s">
        <v>280</v>
      </c>
      <c r="B10" s="6" t="s">
        <v>281</v>
      </c>
      <c r="C10" s="5" t="s">
        <v>282</v>
      </c>
      <c r="D10" s="5"/>
      <c r="E10" s="5"/>
      <c r="F10" s="8">
        <v>6219583.9699999997</v>
      </c>
      <c r="G10" s="8">
        <v>0</v>
      </c>
      <c r="H10" s="8">
        <v>0</v>
      </c>
    </row>
    <row r="11" spans="1:8" ht="20.100000000000001" customHeight="1" x14ac:dyDescent="0.15">
      <c r="A11" s="5" t="s">
        <v>283</v>
      </c>
      <c r="B11" s="6" t="s">
        <v>284</v>
      </c>
      <c r="C11" s="5" t="s">
        <v>285</v>
      </c>
      <c r="D11" s="5"/>
      <c r="E11" s="5"/>
      <c r="F11" s="8">
        <v>6219583.9699999997</v>
      </c>
      <c r="G11" s="8">
        <v>0</v>
      </c>
      <c r="H11" s="8">
        <v>0</v>
      </c>
    </row>
    <row r="12" spans="1:8" ht="20.100000000000001" customHeight="1" x14ac:dyDescent="0.15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 x14ac:dyDescent="0.15">
      <c r="A13" s="5" t="s">
        <v>289</v>
      </c>
      <c r="B13" s="6" t="s">
        <v>290</v>
      </c>
      <c r="C13" s="5" t="s">
        <v>291</v>
      </c>
      <c r="D13" s="5"/>
      <c r="E13" s="5"/>
      <c r="F13" s="8">
        <v>18969005.969999999</v>
      </c>
      <c r="G13" s="8">
        <v>10785781.720000001</v>
      </c>
      <c r="H13" s="8">
        <v>10785781.720000001</v>
      </c>
    </row>
    <row r="14" spans="1:8" ht="39.950000000000003" customHeight="1" x14ac:dyDescent="0.15">
      <c r="A14" s="5" t="s">
        <v>292</v>
      </c>
      <c r="B14" s="6" t="s">
        <v>293</v>
      </c>
      <c r="C14" s="5" t="s">
        <v>294</v>
      </c>
      <c r="D14" s="5"/>
      <c r="E14" s="5"/>
      <c r="F14" s="8">
        <v>3506579.3</v>
      </c>
      <c r="G14" s="8">
        <v>10036790.619999999</v>
      </c>
      <c r="H14" s="8">
        <v>10036790.619999999</v>
      </c>
    </row>
    <row r="15" spans="1:8" ht="20.100000000000001" customHeight="1" x14ac:dyDescent="0.15">
      <c r="A15" s="5" t="s">
        <v>295</v>
      </c>
      <c r="B15" s="6" t="s">
        <v>284</v>
      </c>
      <c r="C15" s="5" t="s">
        <v>296</v>
      </c>
      <c r="D15" s="5"/>
      <c r="E15" s="5"/>
      <c r="F15" s="8">
        <v>3506579.3</v>
      </c>
      <c r="G15" s="8">
        <v>10036790.619999999</v>
      </c>
      <c r="H15" s="8">
        <v>10036790.619999999</v>
      </c>
    </row>
    <row r="16" spans="1:8" ht="20.100000000000001" customHeight="1" x14ac:dyDescent="0.15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 x14ac:dyDescent="0.15">
      <c r="A17" s="5" t="s">
        <v>299</v>
      </c>
      <c r="B17" s="6" t="s">
        <v>300</v>
      </c>
      <c r="C17" s="5" t="s">
        <v>301</v>
      </c>
      <c r="D17" s="5"/>
      <c r="E17" s="5"/>
      <c r="F17" s="8">
        <v>13684489.800000001</v>
      </c>
      <c r="G17" s="8">
        <v>0</v>
      </c>
      <c r="H17" s="8">
        <v>0</v>
      </c>
    </row>
    <row r="18" spans="1:8" ht="20.100000000000001" customHeight="1" x14ac:dyDescent="0.15">
      <c r="A18" s="5" t="s">
        <v>302</v>
      </c>
      <c r="B18" s="6" t="s">
        <v>284</v>
      </c>
      <c r="C18" s="5" t="s">
        <v>303</v>
      </c>
      <c r="D18" s="5"/>
      <c r="E18" s="5"/>
      <c r="F18" s="8">
        <v>13684489.800000001</v>
      </c>
      <c r="G18" s="8">
        <v>0</v>
      </c>
      <c r="H18" s="8">
        <v>0</v>
      </c>
    </row>
    <row r="19" spans="1:8" ht="20.100000000000001" customHeight="1" x14ac:dyDescent="0.15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 x14ac:dyDescent="0.15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 x14ac:dyDescent="0.15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 x14ac:dyDescent="0.15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 x14ac:dyDescent="0.15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 x14ac:dyDescent="0.15">
      <c r="A24" s="5" t="s">
        <v>316</v>
      </c>
      <c r="B24" s="6" t="s">
        <v>317</v>
      </c>
      <c r="C24" s="5" t="s">
        <v>318</v>
      </c>
      <c r="D24" s="5"/>
      <c r="E24" s="5"/>
      <c r="F24" s="8">
        <v>1777936.87</v>
      </c>
      <c r="G24" s="8">
        <v>748991.1</v>
      </c>
      <c r="H24" s="8">
        <v>748991.1</v>
      </c>
    </row>
    <row r="25" spans="1:8" ht="20.100000000000001" customHeight="1" x14ac:dyDescent="0.15">
      <c r="A25" s="5" t="s">
        <v>319</v>
      </c>
      <c r="B25" s="6" t="s">
        <v>284</v>
      </c>
      <c r="C25" s="5" t="s">
        <v>320</v>
      </c>
      <c r="D25" s="5"/>
      <c r="E25" s="5"/>
      <c r="F25" s="8">
        <v>1777936.87</v>
      </c>
      <c r="G25" s="8">
        <v>748991.1</v>
      </c>
      <c r="H25" s="8">
        <v>748991.1</v>
      </c>
    </row>
    <row r="26" spans="1:8" ht="20.100000000000001" customHeight="1" x14ac:dyDescent="0.15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 x14ac:dyDescent="0.15">
      <c r="A27" s="5" t="s">
        <v>323</v>
      </c>
      <c r="B27" s="6" t="s">
        <v>324</v>
      </c>
      <c r="C27" s="5" t="s">
        <v>325</v>
      </c>
      <c r="D27" s="5"/>
      <c r="E27" s="5"/>
      <c r="F27" s="8">
        <v>18969005.969999999</v>
      </c>
      <c r="G27" s="8">
        <v>10785781.720000001</v>
      </c>
      <c r="H27" s="8">
        <v>10785781.720000001</v>
      </c>
    </row>
    <row r="28" spans="1:8" ht="20.100000000000001" customHeight="1" x14ac:dyDescent="0.15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18969005.969999999</v>
      </c>
      <c r="G28" s="8">
        <v>4844064.92</v>
      </c>
      <c r="H28" s="8">
        <v>0</v>
      </c>
    </row>
    <row r="29" spans="1:8" ht="20.100000000000001" customHeight="1" x14ac:dyDescent="0.15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5941716.7999999998</v>
      </c>
      <c r="H29" s="8">
        <v>0</v>
      </c>
    </row>
    <row r="30" spans="1:8" ht="20.100000000000001" customHeight="1" x14ac:dyDescent="0.15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10785781.720000001</v>
      </c>
    </row>
    <row r="31" spans="1:8" ht="60" customHeight="1" x14ac:dyDescent="0.15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 x14ac:dyDescent="0.15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 x14ac:dyDescent="0.15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 x14ac:dyDescent="0.15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 x14ac:dyDescent="0.15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 x14ac:dyDescent="0.15"/>
    <row r="39" spans="1:8" ht="39.950000000000003" customHeight="1" x14ac:dyDescent="0.15">
      <c r="A39" s="25" t="s">
        <v>347</v>
      </c>
      <c r="B39" s="25"/>
      <c r="C39" s="18"/>
      <c r="D39" s="18"/>
      <c r="E39" s="7"/>
      <c r="F39" s="18" t="s">
        <v>348</v>
      </c>
      <c r="G39" s="18"/>
    </row>
    <row r="40" spans="1:8" ht="20.100000000000001" customHeight="1" x14ac:dyDescent="0.15">
      <c r="C40" s="21" t="s">
        <v>346</v>
      </c>
      <c r="D40" s="21"/>
      <c r="E40" s="1" t="s">
        <v>349</v>
      </c>
      <c r="F40" s="21" t="s">
        <v>350</v>
      </c>
      <c r="G40" s="21"/>
    </row>
    <row r="41" spans="1:8" ht="20.100000000000001" customHeight="1" x14ac:dyDescent="0.15">
      <c r="A41" s="21" t="s">
        <v>351</v>
      </c>
      <c r="B41" s="21"/>
    </row>
    <row r="42" spans="1:8" ht="15" customHeight="1" x14ac:dyDescent="0.15"/>
    <row r="43" spans="1:8" ht="20.100000000000001" customHeight="1" x14ac:dyDescent="0.15">
      <c r="A43" s="26" t="s">
        <v>352</v>
      </c>
      <c r="B43" s="26"/>
      <c r="C43" s="26"/>
      <c r="D43" s="26"/>
      <c r="E43" s="26"/>
    </row>
    <row r="44" spans="1:8" ht="39.950000000000003" customHeight="1" x14ac:dyDescent="0.15">
      <c r="A44" s="18" t="s">
        <v>353</v>
      </c>
      <c r="B44" s="18"/>
      <c r="C44" s="18"/>
      <c r="D44" s="18"/>
      <c r="E44" s="18"/>
    </row>
    <row r="45" spans="1:8" ht="20.100000000000001" customHeight="1" x14ac:dyDescent="0.15">
      <c r="A45" s="21" t="s">
        <v>354</v>
      </c>
      <c r="B45" s="21"/>
      <c r="C45" s="21"/>
      <c r="D45" s="21"/>
      <c r="E45" s="21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355</v>
      </c>
      <c r="D47" s="18"/>
      <c r="E47" s="18"/>
    </row>
    <row r="48" spans="1:8" ht="20.100000000000001" customHeight="1" x14ac:dyDescent="0.15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 x14ac:dyDescent="0.15">
      <c r="A49" s="21" t="s">
        <v>356</v>
      </c>
      <c r="B49" s="21"/>
      <c r="C49" s="21" t="s">
        <v>351</v>
      </c>
      <c r="D49" s="21"/>
    </row>
    <row r="50" spans="1:10" ht="20.100000000000001" customHeight="1" x14ac:dyDescent="0.15">
      <c r="A50" s="3" t="s">
        <v>357</v>
      </c>
    </row>
    <row r="51" spans="1:10" ht="20.100000000000001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358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 x14ac:dyDescent="0.15">
      <c r="B54" s="17" t="s">
        <v>359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 x14ac:dyDescent="0.15">
      <c r="B55" s="17" t="s">
        <v>360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361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20" t="s">
        <v>362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B993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&amp;K00-00924413._27.371784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1" t="s">
        <v>363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15"/>
    <row r="4" spans="1:13" ht="24.95" customHeight="1" x14ac:dyDescent="0.15">
      <c r="A4" s="21" t="s">
        <v>364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 x14ac:dyDescent="0.15"/>
    <row r="6" spans="1:13" ht="50.1" customHeight="1" x14ac:dyDescent="0.15">
      <c r="A6" s="23" t="s">
        <v>266</v>
      </c>
      <c r="B6" s="23" t="s">
        <v>37</v>
      </c>
      <c r="C6" s="23" t="s">
        <v>365</v>
      </c>
      <c r="D6" s="23" t="s">
        <v>366</v>
      </c>
      <c r="E6" s="23"/>
      <c r="F6" s="23"/>
      <c r="G6" s="23" t="s">
        <v>367</v>
      </c>
      <c r="H6" s="23"/>
      <c r="I6" s="23"/>
      <c r="J6" s="23" t="s">
        <v>368</v>
      </c>
      <c r="K6" s="23"/>
      <c r="L6" s="23"/>
    </row>
    <row r="7" spans="1:13" ht="50.1" customHeight="1" x14ac:dyDescent="0.15">
      <c r="A7" s="23"/>
      <c r="B7" s="23"/>
      <c r="C7" s="23"/>
      <c r="D7" s="5" t="s">
        <v>369</v>
      </c>
      <c r="E7" s="5" t="s">
        <v>370</v>
      </c>
      <c r="F7" s="5" t="s">
        <v>371</v>
      </c>
      <c r="G7" s="5" t="s">
        <v>369</v>
      </c>
      <c r="H7" s="5" t="s">
        <v>370</v>
      </c>
      <c r="I7" s="5" t="s">
        <v>372</v>
      </c>
      <c r="J7" s="5" t="s">
        <v>369</v>
      </c>
      <c r="K7" s="5" t="s">
        <v>370</v>
      </c>
      <c r="L7" s="5" t="s">
        <v>373</v>
      </c>
    </row>
    <row r="8" spans="1:13" ht="24.95" customHeight="1" x14ac:dyDescent="0.15">
      <c r="A8" s="5" t="s">
        <v>271</v>
      </c>
      <c r="B8" s="5" t="s">
        <v>374</v>
      </c>
      <c r="C8" s="5" t="s">
        <v>375</v>
      </c>
      <c r="D8" s="5" t="s">
        <v>376</v>
      </c>
      <c r="E8" s="5" t="s">
        <v>377</v>
      </c>
      <c r="F8" s="5" t="s">
        <v>378</v>
      </c>
      <c r="G8" s="5" t="s">
        <v>379</v>
      </c>
      <c r="H8" s="5" t="s">
        <v>380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 x14ac:dyDescent="0.15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 x14ac:dyDescent="0.15"/>
    <row r="11" spans="1:13" ht="24.95" customHeight="1" x14ac:dyDescent="0.15">
      <c r="A11" s="21" t="s">
        <v>385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 x14ac:dyDescent="0.15"/>
    <row r="13" spans="1:13" ht="24.95" customHeight="1" x14ac:dyDescent="0.15">
      <c r="A13" s="21" t="s">
        <v>386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 x14ac:dyDescent="0.15"/>
    <row r="15" spans="1:13" ht="50.1" customHeight="1" x14ac:dyDescent="0.15">
      <c r="A15" s="23" t="s">
        <v>266</v>
      </c>
      <c r="B15" s="23" t="s">
        <v>37</v>
      </c>
      <c r="C15" s="23" t="s">
        <v>365</v>
      </c>
      <c r="D15" s="23" t="s">
        <v>366</v>
      </c>
      <c r="E15" s="23"/>
      <c r="F15" s="23"/>
      <c r="G15" s="23" t="s">
        <v>367</v>
      </c>
      <c r="H15" s="23"/>
      <c r="I15" s="23"/>
      <c r="J15" s="23" t="s">
        <v>368</v>
      </c>
      <c r="K15" s="23"/>
      <c r="L15" s="23"/>
    </row>
    <row r="16" spans="1:13" ht="50.1" customHeight="1" x14ac:dyDescent="0.15">
      <c r="A16" s="23"/>
      <c r="B16" s="23"/>
      <c r="C16" s="23"/>
      <c r="D16" s="5" t="s">
        <v>369</v>
      </c>
      <c r="E16" s="5" t="s">
        <v>370</v>
      </c>
      <c r="F16" s="5" t="s">
        <v>371</v>
      </c>
      <c r="G16" s="5" t="s">
        <v>369</v>
      </c>
      <c r="H16" s="5" t="s">
        <v>370</v>
      </c>
      <c r="I16" s="5" t="s">
        <v>372</v>
      </c>
      <c r="J16" s="5" t="s">
        <v>369</v>
      </c>
      <c r="K16" s="5" t="s">
        <v>370</v>
      </c>
      <c r="L16" s="5" t="s">
        <v>373</v>
      </c>
    </row>
    <row r="17" spans="1:12" ht="24.95" customHeight="1" x14ac:dyDescent="0.15">
      <c r="A17" s="5" t="s">
        <v>271</v>
      </c>
      <c r="B17" s="5" t="s">
        <v>374</v>
      </c>
      <c r="C17" s="5" t="s">
        <v>375</v>
      </c>
      <c r="D17" s="5" t="s">
        <v>376</v>
      </c>
      <c r="E17" s="5" t="s">
        <v>377</v>
      </c>
      <c r="F17" s="5" t="s">
        <v>378</v>
      </c>
      <c r="G17" s="5" t="s">
        <v>379</v>
      </c>
      <c r="H17" s="5" t="s">
        <v>380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9.9499999999999993" customHeight="1" x14ac:dyDescent="0.15">
      <c r="A18" s="5" t="s">
        <v>271</v>
      </c>
      <c r="B18" s="5" t="s">
        <v>142</v>
      </c>
      <c r="C18" s="6" t="s">
        <v>387</v>
      </c>
      <c r="D18" s="8">
        <v>2</v>
      </c>
      <c r="E18" s="8">
        <v>30088.974999999999</v>
      </c>
      <c r="F18" s="8">
        <v>60177.95</v>
      </c>
      <c r="G18" s="8">
        <v>2</v>
      </c>
      <c r="H18" s="8">
        <v>27140.34</v>
      </c>
      <c r="I18" s="8">
        <v>54280.68</v>
      </c>
      <c r="J18" s="8">
        <v>2</v>
      </c>
      <c r="K18" s="8">
        <v>27140.34</v>
      </c>
      <c r="L18" s="8">
        <v>54280.68</v>
      </c>
    </row>
    <row r="19" spans="1:12" ht="9.9499999999999993" customHeight="1" x14ac:dyDescent="0.15">
      <c r="A19" s="5" t="s">
        <v>374</v>
      </c>
      <c r="B19" s="5" t="s">
        <v>142</v>
      </c>
      <c r="C19" s="6" t="s">
        <v>387</v>
      </c>
      <c r="D19" s="8">
        <v>3</v>
      </c>
      <c r="E19" s="8">
        <v>33360.1</v>
      </c>
      <c r="F19" s="8">
        <v>100080.3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2" ht="9.9499999999999993" customHeight="1" x14ac:dyDescent="0.15">
      <c r="A20" s="5" t="s">
        <v>375</v>
      </c>
      <c r="B20" s="5" t="s">
        <v>142</v>
      </c>
      <c r="C20" s="6" t="s">
        <v>387</v>
      </c>
      <c r="D20" s="8">
        <v>2</v>
      </c>
      <c r="E20" s="8">
        <v>30686.69</v>
      </c>
      <c r="F20" s="8">
        <v>61373.38</v>
      </c>
      <c r="G20" s="8">
        <v>2</v>
      </c>
      <c r="H20" s="8">
        <v>30686.69</v>
      </c>
      <c r="I20" s="8">
        <v>61373.38</v>
      </c>
      <c r="J20" s="8">
        <v>2</v>
      </c>
      <c r="K20" s="8">
        <v>30686.69</v>
      </c>
      <c r="L20" s="8">
        <v>61373.38</v>
      </c>
    </row>
    <row r="21" spans="1:12" ht="9.9499999999999993" customHeight="1" x14ac:dyDescent="0.15">
      <c r="A21" s="5" t="s">
        <v>376</v>
      </c>
      <c r="B21" s="5" t="s">
        <v>142</v>
      </c>
      <c r="C21" s="6" t="s">
        <v>387</v>
      </c>
      <c r="D21" s="8">
        <v>2</v>
      </c>
      <c r="E21" s="8">
        <v>30686.69</v>
      </c>
      <c r="F21" s="8">
        <v>61373.38</v>
      </c>
      <c r="G21" s="8">
        <v>2</v>
      </c>
      <c r="H21" s="8">
        <v>30686.69</v>
      </c>
      <c r="I21" s="8">
        <v>61373.38</v>
      </c>
      <c r="J21" s="8">
        <v>2</v>
      </c>
      <c r="K21" s="8">
        <v>30686.69</v>
      </c>
      <c r="L21" s="8">
        <v>61373.38</v>
      </c>
    </row>
    <row r="22" spans="1:12" ht="9.9499999999999993" customHeight="1" x14ac:dyDescent="0.15">
      <c r="A22" s="5" t="s">
        <v>377</v>
      </c>
      <c r="B22" s="5" t="s">
        <v>142</v>
      </c>
      <c r="C22" s="6" t="s">
        <v>388</v>
      </c>
      <c r="D22" s="8">
        <v>10</v>
      </c>
      <c r="E22" s="8">
        <v>10035.200000000001</v>
      </c>
      <c r="F22" s="8">
        <v>100352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 ht="20.100000000000001" customHeight="1" x14ac:dyDescent="0.15">
      <c r="A23" s="5" t="s">
        <v>378</v>
      </c>
      <c r="B23" s="5" t="s">
        <v>142</v>
      </c>
      <c r="C23" s="6" t="s">
        <v>389</v>
      </c>
      <c r="D23" s="8">
        <v>5</v>
      </c>
      <c r="E23" s="8">
        <v>24429.78</v>
      </c>
      <c r="F23" s="8">
        <v>122148.9</v>
      </c>
      <c r="G23" s="8">
        <v>10</v>
      </c>
      <c r="H23" s="8">
        <v>21989</v>
      </c>
      <c r="I23" s="8">
        <v>219890</v>
      </c>
      <c r="J23" s="8">
        <v>10</v>
      </c>
      <c r="K23" s="8">
        <v>21989</v>
      </c>
      <c r="L23" s="8">
        <v>219890</v>
      </c>
    </row>
    <row r="24" spans="1:12" ht="9.9499999999999993" customHeight="1" x14ac:dyDescent="0.15">
      <c r="A24" s="5" t="s">
        <v>379</v>
      </c>
      <c r="B24" s="5" t="s">
        <v>142</v>
      </c>
      <c r="C24" s="6" t="s">
        <v>390</v>
      </c>
      <c r="D24" s="8">
        <v>2</v>
      </c>
      <c r="E24" s="8">
        <v>6825.6</v>
      </c>
      <c r="F24" s="8">
        <v>13651.2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2" ht="9.9499999999999993" customHeight="1" x14ac:dyDescent="0.15">
      <c r="A25" s="5" t="s">
        <v>380</v>
      </c>
      <c r="B25" s="5" t="s">
        <v>142</v>
      </c>
      <c r="C25" s="6" t="s">
        <v>391</v>
      </c>
      <c r="D25" s="8">
        <v>5</v>
      </c>
      <c r="E25" s="8">
        <v>15936</v>
      </c>
      <c r="F25" s="8">
        <v>79680</v>
      </c>
      <c r="G25" s="8">
        <v>6</v>
      </c>
      <c r="H25" s="8">
        <v>18788</v>
      </c>
      <c r="I25" s="8">
        <v>112728</v>
      </c>
      <c r="J25" s="8">
        <v>6</v>
      </c>
      <c r="K25" s="8">
        <v>18788</v>
      </c>
      <c r="L25" s="8">
        <v>112728</v>
      </c>
    </row>
    <row r="26" spans="1:12" ht="9.9499999999999993" customHeight="1" x14ac:dyDescent="0.15">
      <c r="A26" s="5" t="s">
        <v>381</v>
      </c>
      <c r="B26" s="5" t="s">
        <v>142</v>
      </c>
      <c r="C26" s="6" t="s">
        <v>392</v>
      </c>
      <c r="D26" s="8">
        <v>13</v>
      </c>
      <c r="E26" s="8">
        <v>24429.78</v>
      </c>
      <c r="F26" s="8">
        <v>317587.14</v>
      </c>
      <c r="G26" s="8">
        <v>10</v>
      </c>
      <c r="H26" s="8">
        <v>21989</v>
      </c>
      <c r="I26" s="8">
        <v>219890</v>
      </c>
      <c r="J26" s="8">
        <v>10</v>
      </c>
      <c r="K26" s="8">
        <v>21989</v>
      </c>
      <c r="L26" s="8">
        <v>219890</v>
      </c>
    </row>
    <row r="27" spans="1:12" ht="9.9499999999999993" customHeight="1" x14ac:dyDescent="0.15">
      <c r="A27" s="5" t="s">
        <v>382</v>
      </c>
      <c r="B27" s="5" t="s">
        <v>142</v>
      </c>
      <c r="C27" s="6" t="s">
        <v>388</v>
      </c>
      <c r="D27" s="8">
        <v>10</v>
      </c>
      <c r="E27" s="8">
        <v>9923.2000000000007</v>
      </c>
      <c r="F27" s="8">
        <v>99232</v>
      </c>
      <c r="G27" s="8">
        <v>10</v>
      </c>
      <c r="H27" s="8">
        <v>21978</v>
      </c>
      <c r="I27" s="8">
        <v>219780</v>
      </c>
      <c r="J27" s="8">
        <v>10</v>
      </c>
      <c r="K27" s="8">
        <v>21978</v>
      </c>
      <c r="L27" s="8">
        <v>219780</v>
      </c>
    </row>
    <row r="28" spans="1:12" x14ac:dyDescent="0.15">
      <c r="A28" s="5" t="s">
        <v>383</v>
      </c>
      <c r="B28" s="5" t="s">
        <v>142</v>
      </c>
      <c r="C28" s="6"/>
      <c r="D28" s="8">
        <v>20</v>
      </c>
      <c r="E28" s="8">
        <v>2633.1224999999999</v>
      </c>
      <c r="F28" s="8">
        <v>52662.45</v>
      </c>
      <c r="G28" s="8">
        <v>20</v>
      </c>
      <c r="H28" s="8">
        <v>5000</v>
      </c>
      <c r="I28" s="8">
        <v>100000</v>
      </c>
      <c r="J28" s="8">
        <v>20</v>
      </c>
      <c r="K28" s="8">
        <v>5000</v>
      </c>
      <c r="L28" s="8">
        <v>100000</v>
      </c>
    </row>
    <row r="29" spans="1:12" ht="30" customHeight="1" x14ac:dyDescent="0.15">
      <c r="A29" s="5" t="s">
        <v>384</v>
      </c>
      <c r="B29" s="5" t="s">
        <v>142</v>
      </c>
      <c r="C29" s="6" t="s">
        <v>393</v>
      </c>
      <c r="D29" s="8">
        <v>20</v>
      </c>
      <c r="E29" s="8">
        <v>3200</v>
      </c>
      <c r="F29" s="8">
        <v>64000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2" ht="9.9499999999999993" customHeight="1" x14ac:dyDescent="0.15">
      <c r="A30" s="5" t="s">
        <v>394</v>
      </c>
      <c r="B30" s="5" t="s">
        <v>142</v>
      </c>
      <c r="C30" s="6" t="s">
        <v>395</v>
      </c>
      <c r="D30" s="8">
        <v>15</v>
      </c>
      <c r="E30" s="8">
        <v>19000</v>
      </c>
      <c r="F30" s="8">
        <v>285000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2" ht="20.100000000000001" customHeight="1" x14ac:dyDescent="0.15">
      <c r="A31" s="5" t="s">
        <v>396</v>
      </c>
      <c r="B31" s="5" t="s">
        <v>142</v>
      </c>
      <c r="C31" s="6" t="s">
        <v>397</v>
      </c>
      <c r="D31" s="8">
        <v>48</v>
      </c>
      <c r="E31" s="8">
        <v>975</v>
      </c>
      <c r="F31" s="8">
        <v>46800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2" ht="24.95" customHeight="1" x14ac:dyDescent="0.15">
      <c r="A32" s="27" t="s">
        <v>398</v>
      </c>
      <c r="B32" s="27"/>
      <c r="C32" s="27"/>
      <c r="D32" s="10" t="s">
        <v>53</v>
      </c>
      <c r="E32" s="10" t="s">
        <v>53</v>
      </c>
      <c r="F32" s="10">
        <f>SUM(F18:F31)</f>
        <v>1464118.7000000002</v>
      </c>
      <c r="G32" s="10" t="s">
        <v>53</v>
      </c>
      <c r="H32" s="10" t="s">
        <v>53</v>
      </c>
      <c r="I32" s="10">
        <f>SUM(I18:I31)</f>
        <v>1049315.44</v>
      </c>
      <c r="J32" s="10" t="s">
        <v>53</v>
      </c>
      <c r="K32" s="10" t="s">
        <v>53</v>
      </c>
      <c r="L32" s="10">
        <f>SUM(L18:L31)</f>
        <v>1049315.44</v>
      </c>
    </row>
    <row r="33" spans="1:12" ht="15" customHeight="1" x14ac:dyDescent="0.15"/>
    <row r="34" spans="1:12" ht="24.95" customHeight="1" x14ac:dyDescent="0.15">
      <c r="A34" s="21" t="s">
        <v>399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24.95" customHeight="1" x14ac:dyDescent="0.15"/>
    <row r="36" spans="1:12" ht="50.1" customHeight="1" x14ac:dyDescent="0.15">
      <c r="A36" s="23" t="s">
        <v>266</v>
      </c>
      <c r="B36" s="23" t="s">
        <v>37</v>
      </c>
      <c r="C36" s="23" t="s">
        <v>365</v>
      </c>
      <c r="D36" s="23" t="s">
        <v>366</v>
      </c>
      <c r="E36" s="23"/>
      <c r="F36" s="23"/>
      <c r="G36" s="23" t="s">
        <v>367</v>
      </c>
      <c r="H36" s="23"/>
      <c r="I36" s="23"/>
      <c r="J36" s="23" t="s">
        <v>368</v>
      </c>
      <c r="K36" s="23"/>
      <c r="L36" s="23"/>
    </row>
    <row r="37" spans="1:12" ht="50.1" customHeight="1" x14ac:dyDescent="0.15">
      <c r="A37" s="23"/>
      <c r="B37" s="23"/>
      <c r="C37" s="23"/>
      <c r="D37" s="5" t="s">
        <v>369</v>
      </c>
      <c r="E37" s="5" t="s">
        <v>370</v>
      </c>
      <c r="F37" s="5" t="s">
        <v>371</v>
      </c>
      <c r="G37" s="5" t="s">
        <v>369</v>
      </c>
      <c r="H37" s="5" t="s">
        <v>370</v>
      </c>
      <c r="I37" s="5" t="s">
        <v>372</v>
      </c>
      <c r="J37" s="5" t="s">
        <v>369</v>
      </c>
      <c r="K37" s="5" t="s">
        <v>370</v>
      </c>
      <c r="L37" s="5" t="s">
        <v>373</v>
      </c>
    </row>
    <row r="38" spans="1:12" ht="24.95" customHeight="1" x14ac:dyDescent="0.15">
      <c r="A38" s="5" t="s">
        <v>271</v>
      </c>
      <c r="B38" s="5" t="s">
        <v>374</v>
      </c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379</v>
      </c>
      <c r="H38" s="5" t="s">
        <v>380</v>
      </c>
      <c r="I38" s="5" t="s">
        <v>381</v>
      </c>
      <c r="J38" s="5" t="s">
        <v>382</v>
      </c>
      <c r="K38" s="5" t="s">
        <v>383</v>
      </c>
      <c r="L38" s="5" t="s">
        <v>384</v>
      </c>
    </row>
    <row r="39" spans="1:12" x14ac:dyDescent="0.15">
      <c r="A39" s="5" t="s">
        <v>271</v>
      </c>
      <c r="B39" s="5" t="s">
        <v>142</v>
      </c>
      <c r="C39" s="6"/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2" ht="9.9499999999999993" customHeight="1" x14ac:dyDescent="0.15">
      <c r="A40" s="5" t="s">
        <v>374</v>
      </c>
      <c r="B40" s="5" t="s">
        <v>142</v>
      </c>
      <c r="C40" s="6" t="s">
        <v>400</v>
      </c>
      <c r="D40" s="8">
        <v>1</v>
      </c>
      <c r="E40" s="8">
        <v>45000</v>
      </c>
      <c r="F40" s="8">
        <v>45000</v>
      </c>
      <c r="G40" s="8">
        <v>1</v>
      </c>
      <c r="H40" s="8">
        <v>45000</v>
      </c>
      <c r="I40" s="8">
        <v>45000</v>
      </c>
      <c r="J40" s="8">
        <v>1</v>
      </c>
      <c r="K40" s="8">
        <v>45000</v>
      </c>
      <c r="L40" s="8">
        <v>45000</v>
      </c>
    </row>
    <row r="41" spans="1:12" ht="9.9499999999999993" customHeight="1" x14ac:dyDescent="0.15">
      <c r="A41" s="5" t="s">
        <v>375</v>
      </c>
      <c r="B41" s="5" t="s">
        <v>142</v>
      </c>
      <c r="C41" s="6" t="s">
        <v>401</v>
      </c>
      <c r="D41" s="8">
        <v>61840</v>
      </c>
      <c r="E41" s="8">
        <v>47.4</v>
      </c>
      <c r="F41" s="8">
        <v>2931216</v>
      </c>
      <c r="G41" s="8">
        <v>61840</v>
      </c>
      <c r="H41" s="8">
        <v>47.13</v>
      </c>
      <c r="I41" s="8">
        <v>2914519.2</v>
      </c>
      <c r="J41" s="8">
        <v>61840</v>
      </c>
      <c r="K41" s="8">
        <v>47.13</v>
      </c>
      <c r="L41" s="8">
        <v>2914519.2</v>
      </c>
    </row>
    <row r="42" spans="1:12" ht="9.9499999999999993" customHeight="1" x14ac:dyDescent="0.15">
      <c r="A42" s="5" t="s">
        <v>376</v>
      </c>
      <c r="B42" s="5" t="s">
        <v>142</v>
      </c>
      <c r="C42" s="6" t="s">
        <v>402</v>
      </c>
      <c r="D42" s="8">
        <v>27</v>
      </c>
      <c r="E42" s="8">
        <v>76459.009999999995</v>
      </c>
      <c r="F42" s="8">
        <v>2064393.27</v>
      </c>
      <c r="G42" s="8">
        <v>33</v>
      </c>
      <c r="H42" s="8">
        <v>77569.899999999994</v>
      </c>
      <c r="I42" s="8">
        <v>2559806.7000000002</v>
      </c>
      <c r="J42" s="8">
        <v>33</v>
      </c>
      <c r="K42" s="8">
        <v>77569.899999999994</v>
      </c>
      <c r="L42" s="8">
        <v>2559806.7000000002</v>
      </c>
    </row>
    <row r="43" spans="1:12" ht="20.100000000000001" customHeight="1" x14ac:dyDescent="0.15">
      <c r="A43" s="5" t="s">
        <v>377</v>
      </c>
      <c r="B43" s="5" t="s">
        <v>142</v>
      </c>
      <c r="C43" s="6" t="s">
        <v>403</v>
      </c>
      <c r="D43" s="8">
        <v>4</v>
      </c>
      <c r="E43" s="8">
        <v>3537.99</v>
      </c>
      <c r="F43" s="8">
        <v>14151.94</v>
      </c>
      <c r="G43" s="8">
        <v>4</v>
      </c>
      <c r="H43" s="8">
        <v>3537.98</v>
      </c>
      <c r="I43" s="8">
        <v>14151.94</v>
      </c>
      <c r="J43" s="8">
        <v>4</v>
      </c>
      <c r="K43" s="8">
        <v>3537.98</v>
      </c>
      <c r="L43" s="8">
        <v>14151.94</v>
      </c>
    </row>
    <row r="44" spans="1:12" ht="9.9499999999999993" customHeight="1" x14ac:dyDescent="0.15">
      <c r="A44" s="5" t="s">
        <v>378</v>
      </c>
      <c r="B44" s="5" t="s">
        <v>142</v>
      </c>
      <c r="C44" s="6" t="s">
        <v>404</v>
      </c>
      <c r="D44" s="8">
        <v>158</v>
      </c>
      <c r="E44" s="8">
        <v>104908.03</v>
      </c>
      <c r="F44" s="8">
        <v>16575468.74</v>
      </c>
      <c r="G44" s="8">
        <v>173</v>
      </c>
      <c r="H44" s="8">
        <v>104760.15</v>
      </c>
      <c r="I44" s="8">
        <v>18123505.949999999</v>
      </c>
      <c r="J44" s="8">
        <v>173</v>
      </c>
      <c r="K44" s="8">
        <v>104760.15</v>
      </c>
      <c r="L44" s="8">
        <v>18123505.949999999</v>
      </c>
    </row>
    <row r="45" spans="1:12" ht="9.9499999999999993" customHeight="1" x14ac:dyDescent="0.15">
      <c r="A45" s="5" t="s">
        <v>379</v>
      </c>
      <c r="B45" s="5" t="s">
        <v>142</v>
      </c>
      <c r="C45" s="6" t="s">
        <v>405</v>
      </c>
      <c r="D45" s="8">
        <v>235</v>
      </c>
      <c r="E45" s="8">
        <v>67583.95</v>
      </c>
      <c r="F45" s="8">
        <v>15882228.25</v>
      </c>
      <c r="G45" s="8">
        <v>235</v>
      </c>
      <c r="H45" s="8">
        <v>67748.75</v>
      </c>
      <c r="I45" s="8">
        <v>15920956.25</v>
      </c>
      <c r="J45" s="8">
        <v>235</v>
      </c>
      <c r="K45" s="8">
        <v>67748.75</v>
      </c>
      <c r="L45" s="8">
        <v>15920956.25</v>
      </c>
    </row>
    <row r="46" spans="1:12" ht="20.100000000000001" customHeight="1" x14ac:dyDescent="0.15">
      <c r="A46" s="5" t="s">
        <v>380</v>
      </c>
      <c r="B46" s="5" t="s">
        <v>142</v>
      </c>
      <c r="C46" s="6" t="s">
        <v>406</v>
      </c>
      <c r="D46" s="8">
        <v>4</v>
      </c>
      <c r="E46" s="8">
        <v>32338.1</v>
      </c>
      <c r="F46" s="8">
        <v>129352.41</v>
      </c>
      <c r="G46" s="8">
        <v>4</v>
      </c>
      <c r="H46" s="8">
        <v>32338.1</v>
      </c>
      <c r="I46" s="8">
        <v>129352.41</v>
      </c>
      <c r="J46" s="8">
        <v>4</v>
      </c>
      <c r="K46" s="8">
        <v>32338.1</v>
      </c>
      <c r="L46" s="8">
        <v>129352.41</v>
      </c>
    </row>
    <row r="47" spans="1:12" ht="24.95" customHeight="1" x14ac:dyDescent="0.15">
      <c r="A47" s="27" t="s">
        <v>398</v>
      </c>
      <c r="B47" s="27"/>
      <c r="C47" s="27"/>
      <c r="D47" s="10" t="s">
        <v>53</v>
      </c>
      <c r="E47" s="10" t="s">
        <v>53</v>
      </c>
      <c r="F47" s="10">
        <f>SUM(F39:F46)</f>
        <v>37641810.609999999</v>
      </c>
      <c r="G47" s="10" t="s">
        <v>53</v>
      </c>
      <c r="H47" s="10" t="s">
        <v>53</v>
      </c>
      <c r="I47" s="10">
        <f>SUM(I39:I46)</f>
        <v>39707292.449999996</v>
      </c>
      <c r="J47" s="10" t="s">
        <v>53</v>
      </c>
      <c r="K47" s="10" t="s">
        <v>53</v>
      </c>
      <c r="L47" s="10">
        <f>SUM(L39:L46)</f>
        <v>39707292.449999996</v>
      </c>
    </row>
    <row r="48" spans="1:12" ht="15" customHeight="1" x14ac:dyDescent="0.15"/>
    <row r="49" spans="1:13" ht="24.95" customHeight="1" x14ac:dyDescent="0.15">
      <c r="A49" s="21" t="s">
        <v>407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3" ht="24.95" customHeight="1" x14ac:dyDescent="0.15"/>
    <row r="51" spans="1:13" ht="50.1" customHeight="1" x14ac:dyDescent="0.15">
      <c r="A51" s="23" t="s">
        <v>266</v>
      </c>
      <c r="B51" s="23" t="s">
        <v>37</v>
      </c>
      <c r="C51" s="23" t="s">
        <v>365</v>
      </c>
      <c r="D51" s="23" t="s">
        <v>366</v>
      </c>
      <c r="E51" s="23"/>
      <c r="F51" s="23"/>
      <c r="G51" s="23" t="s">
        <v>367</v>
      </c>
      <c r="H51" s="23"/>
      <c r="I51" s="23"/>
      <c r="J51" s="23" t="s">
        <v>368</v>
      </c>
      <c r="K51" s="23"/>
      <c r="L51" s="23"/>
    </row>
    <row r="52" spans="1:13" ht="50.1" customHeight="1" x14ac:dyDescent="0.15">
      <c r="A52" s="23"/>
      <c r="B52" s="23"/>
      <c r="C52" s="23"/>
      <c r="D52" s="5" t="s">
        <v>369</v>
      </c>
      <c r="E52" s="5" t="s">
        <v>370</v>
      </c>
      <c r="F52" s="5" t="s">
        <v>371</v>
      </c>
      <c r="G52" s="5" t="s">
        <v>369</v>
      </c>
      <c r="H52" s="5" t="s">
        <v>370</v>
      </c>
      <c r="I52" s="5" t="s">
        <v>372</v>
      </c>
      <c r="J52" s="5" t="s">
        <v>369</v>
      </c>
      <c r="K52" s="5" t="s">
        <v>370</v>
      </c>
      <c r="L52" s="5" t="s">
        <v>373</v>
      </c>
    </row>
    <row r="53" spans="1:13" ht="24.95" customHeight="1" x14ac:dyDescent="0.15">
      <c r="A53" s="5" t="s">
        <v>271</v>
      </c>
      <c r="B53" s="5" t="s">
        <v>374</v>
      </c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379</v>
      </c>
      <c r="H53" s="5" t="s">
        <v>380</v>
      </c>
      <c r="I53" s="5" t="s">
        <v>381</v>
      </c>
      <c r="J53" s="5" t="s">
        <v>382</v>
      </c>
      <c r="K53" s="5" t="s">
        <v>383</v>
      </c>
      <c r="L53" s="5" t="s">
        <v>384</v>
      </c>
    </row>
    <row r="54" spans="1:13" x14ac:dyDescent="0.15">
      <c r="A54" s="5" t="s">
        <v>53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</row>
    <row r="55" spans="1:13" ht="15" customHeight="1" x14ac:dyDescent="0.15"/>
    <row r="56" spans="1:13" ht="24.95" customHeight="1" x14ac:dyDescent="0.15">
      <c r="A56" s="21" t="s">
        <v>408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15"/>
    <row r="58" spans="1:13" ht="24.95" customHeight="1" x14ac:dyDescent="0.15">
      <c r="A58" s="21" t="s">
        <v>409</v>
      </c>
      <c r="B58" s="21"/>
      <c r="C58" s="21"/>
      <c r="D58" s="21"/>
      <c r="E58" s="21"/>
      <c r="F58" s="21"/>
    </row>
    <row r="59" spans="1:13" ht="24.95" customHeight="1" x14ac:dyDescent="0.15"/>
    <row r="60" spans="1:13" ht="50.1" customHeight="1" x14ac:dyDescent="0.15">
      <c r="A60" s="23" t="s">
        <v>266</v>
      </c>
      <c r="B60" s="23" t="s">
        <v>37</v>
      </c>
      <c r="C60" s="23" t="s">
        <v>365</v>
      </c>
      <c r="D60" s="5" t="s">
        <v>366</v>
      </c>
      <c r="E60" s="5" t="s">
        <v>367</v>
      </c>
      <c r="F60" s="5" t="s">
        <v>368</v>
      </c>
    </row>
    <row r="61" spans="1:13" ht="50.1" customHeight="1" x14ac:dyDescent="0.15">
      <c r="A61" s="23"/>
      <c r="B61" s="23"/>
      <c r="C61" s="23"/>
      <c r="D61" s="5" t="s">
        <v>410</v>
      </c>
      <c r="E61" s="5" t="s">
        <v>410</v>
      </c>
      <c r="F61" s="5" t="s">
        <v>410</v>
      </c>
    </row>
    <row r="62" spans="1:13" ht="24.95" customHeight="1" x14ac:dyDescent="0.15">
      <c r="A62" s="5" t="s">
        <v>271</v>
      </c>
      <c r="B62" s="5" t="s">
        <v>374</v>
      </c>
      <c r="C62" s="5" t="s">
        <v>375</v>
      </c>
      <c r="D62" s="5" t="s">
        <v>376</v>
      </c>
      <c r="E62" s="5" t="s">
        <v>377</v>
      </c>
      <c r="F62" s="5" t="s">
        <v>378</v>
      </c>
    </row>
    <row r="63" spans="1:13" x14ac:dyDescent="0.15">
      <c r="A63" s="5" t="s">
        <v>53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</row>
    <row r="64" spans="1:13" ht="15" customHeight="1" x14ac:dyDescent="0.15"/>
    <row r="65" spans="1:13" ht="24.95" customHeight="1" x14ac:dyDescent="0.15">
      <c r="A65" s="21" t="s">
        <v>411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15"/>
    <row r="67" spans="1:13" ht="24.95" customHeight="1" x14ac:dyDescent="0.15">
      <c r="A67" s="21" t="s">
        <v>412</v>
      </c>
      <c r="B67" s="21"/>
      <c r="C67" s="21"/>
      <c r="D67" s="21"/>
      <c r="E67" s="21"/>
      <c r="F67" s="21"/>
    </row>
    <row r="68" spans="1:13" ht="24.95" customHeight="1" x14ac:dyDescent="0.15"/>
    <row r="69" spans="1:13" ht="50.1" customHeight="1" x14ac:dyDescent="0.15">
      <c r="A69" s="23" t="s">
        <v>266</v>
      </c>
      <c r="B69" s="23" t="s">
        <v>37</v>
      </c>
      <c r="C69" s="23" t="s">
        <v>365</v>
      </c>
      <c r="D69" s="5" t="s">
        <v>366</v>
      </c>
      <c r="E69" s="5" t="s">
        <v>367</v>
      </c>
      <c r="F69" s="5" t="s">
        <v>368</v>
      </c>
    </row>
    <row r="70" spans="1:13" ht="50.1" customHeight="1" x14ac:dyDescent="0.15">
      <c r="A70" s="23"/>
      <c r="B70" s="23"/>
      <c r="C70" s="23"/>
      <c r="D70" s="5" t="s">
        <v>410</v>
      </c>
      <c r="E70" s="5" t="s">
        <v>410</v>
      </c>
      <c r="F70" s="5" t="s">
        <v>410</v>
      </c>
    </row>
    <row r="71" spans="1:13" ht="24.95" customHeight="1" x14ac:dyDescent="0.15">
      <c r="A71" s="5" t="s">
        <v>271</v>
      </c>
      <c r="B71" s="5" t="s">
        <v>374</v>
      </c>
      <c r="C71" s="5" t="s">
        <v>375</v>
      </c>
      <c r="D71" s="5" t="s">
        <v>376</v>
      </c>
      <c r="E71" s="5" t="s">
        <v>377</v>
      </c>
      <c r="F71" s="5" t="s">
        <v>378</v>
      </c>
    </row>
    <row r="72" spans="1:13" ht="20.100000000000001" customHeight="1" x14ac:dyDescent="0.15">
      <c r="A72" s="5" t="s">
        <v>271</v>
      </c>
      <c r="B72" s="5" t="s">
        <v>70</v>
      </c>
      <c r="C72" s="6" t="s">
        <v>413</v>
      </c>
      <c r="D72" s="8">
        <v>2641056</v>
      </c>
      <c r="E72" s="8">
        <v>0</v>
      </c>
      <c r="F72" s="8">
        <v>0</v>
      </c>
    </row>
    <row r="73" spans="1:13" ht="9.9499999999999993" customHeight="1" x14ac:dyDescent="0.15">
      <c r="A73" s="5" t="s">
        <v>374</v>
      </c>
      <c r="B73" s="5" t="s">
        <v>70</v>
      </c>
      <c r="C73" s="6" t="s">
        <v>414</v>
      </c>
      <c r="D73" s="8">
        <v>527040</v>
      </c>
      <c r="E73" s="8">
        <v>0</v>
      </c>
      <c r="F73" s="8">
        <v>0</v>
      </c>
    </row>
    <row r="74" spans="1:13" ht="9.9499999999999993" customHeight="1" x14ac:dyDescent="0.15">
      <c r="A74" s="5" t="s">
        <v>375</v>
      </c>
      <c r="B74" s="5" t="s">
        <v>70</v>
      </c>
      <c r="C74" s="6" t="s">
        <v>415</v>
      </c>
      <c r="D74" s="8">
        <v>1677747.06</v>
      </c>
      <c r="E74" s="8">
        <v>0</v>
      </c>
      <c r="F74" s="8">
        <v>0</v>
      </c>
    </row>
    <row r="75" spans="1:13" ht="9.9499999999999993" customHeight="1" x14ac:dyDescent="0.15">
      <c r="A75" s="5" t="s">
        <v>376</v>
      </c>
      <c r="B75" s="5" t="s">
        <v>70</v>
      </c>
      <c r="C75" s="6" t="s">
        <v>416</v>
      </c>
      <c r="D75" s="8">
        <v>50508</v>
      </c>
      <c r="E75" s="8">
        <v>0</v>
      </c>
      <c r="F75" s="8">
        <v>0</v>
      </c>
    </row>
    <row r="76" spans="1:13" ht="9.9499999999999993" customHeight="1" x14ac:dyDescent="0.15">
      <c r="A76" s="5" t="s">
        <v>377</v>
      </c>
      <c r="B76" s="5" t="s">
        <v>70</v>
      </c>
      <c r="C76" s="6" t="s">
        <v>417</v>
      </c>
      <c r="D76" s="8">
        <v>3360139.05</v>
      </c>
      <c r="E76" s="8">
        <v>0</v>
      </c>
      <c r="F76" s="8">
        <v>0</v>
      </c>
    </row>
    <row r="77" spans="1:13" ht="20.100000000000001" customHeight="1" x14ac:dyDescent="0.15">
      <c r="A77" s="5" t="s">
        <v>378</v>
      </c>
      <c r="B77" s="5" t="s">
        <v>70</v>
      </c>
      <c r="C77" s="6" t="s">
        <v>418</v>
      </c>
      <c r="D77" s="8">
        <v>2864400</v>
      </c>
      <c r="E77" s="8">
        <v>1562400</v>
      </c>
      <c r="F77" s="8">
        <v>1562400</v>
      </c>
    </row>
    <row r="78" spans="1:13" ht="20.100000000000001" customHeight="1" x14ac:dyDescent="0.15">
      <c r="A78" s="5" t="s">
        <v>379</v>
      </c>
      <c r="B78" s="5" t="s">
        <v>70</v>
      </c>
      <c r="C78" s="6" t="s">
        <v>419</v>
      </c>
      <c r="D78" s="8">
        <v>937440</v>
      </c>
      <c r="E78" s="8">
        <v>0</v>
      </c>
      <c r="F78" s="8">
        <v>0</v>
      </c>
    </row>
    <row r="79" spans="1:13" ht="9.9499999999999993" customHeight="1" x14ac:dyDescent="0.15">
      <c r="A79" s="5" t="s">
        <v>380</v>
      </c>
      <c r="B79" s="5" t="s">
        <v>70</v>
      </c>
      <c r="C79" s="6" t="s">
        <v>420</v>
      </c>
      <c r="D79" s="8">
        <v>0</v>
      </c>
      <c r="E79" s="8">
        <v>0</v>
      </c>
      <c r="F79" s="8">
        <v>0</v>
      </c>
    </row>
    <row r="80" spans="1:13" x14ac:dyDescent="0.15">
      <c r="A80" s="5" t="s">
        <v>381</v>
      </c>
      <c r="B80" s="5" t="s">
        <v>70</v>
      </c>
      <c r="C80" s="6"/>
      <c r="D80" s="8">
        <v>0</v>
      </c>
      <c r="E80" s="8">
        <v>0</v>
      </c>
      <c r="F80" s="8">
        <v>0</v>
      </c>
    </row>
    <row r="81" spans="1:13" x14ac:dyDescent="0.15">
      <c r="A81" s="5" t="s">
        <v>382</v>
      </c>
      <c r="B81" s="5" t="s">
        <v>70</v>
      </c>
      <c r="C81" s="6"/>
      <c r="D81" s="8">
        <v>0</v>
      </c>
      <c r="E81" s="8">
        <v>0</v>
      </c>
      <c r="F81" s="8">
        <v>0</v>
      </c>
    </row>
    <row r="82" spans="1:13" ht="9.9499999999999993" customHeight="1" x14ac:dyDescent="0.15">
      <c r="A82" s="5" t="s">
        <v>383</v>
      </c>
      <c r="B82" s="5" t="s">
        <v>70</v>
      </c>
      <c r="C82" s="6" t="s">
        <v>420</v>
      </c>
      <c r="D82" s="8">
        <v>40000</v>
      </c>
      <c r="E82" s="8">
        <v>0</v>
      </c>
      <c r="F82" s="8">
        <v>0</v>
      </c>
    </row>
    <row r="83" spans="1:13" ht="9.9499999999999993" customHeight="1" x14ac:dyDescent="0.15">
      <c r="A83" s="5" t="s">
        <v>384</v>
      </c>
      <c r="B83" s="5" t="s">
        <v>70</v>
      </c>
      <c r="C83" s="6" t="s">
        <v>421</v>
      </c>
      <c r="D83" s="8">
        <v>0</v>
      </c>
      <c r="E83" s="8">
        <v>0</v>
      </c>
      <c r="F83" s="8">
        <v>0</v>
      </c>
    </row>
    <row r="84" spans="1:13" ht="39.950000000000003" customHeight="1" x14ac:dyDescent="0.15">
      <c r="A84" s="5" t="s">
        <v>394</v>
      </c>
      <c r="B84" s="5" t="s">
        <v>70</v>
      </c>
      <c r="C84" s="6" t="s">
        <v>422</v>
      </c>
      <c r="D84" s="8">
        <v>11447942.07</v>
      </c>
      <c r="E84" s="8">
        <v>0</v>
      </c>
      <c r="F84" s="8">
        <v>0</v>
      </c>
    </row>
    <row r="85" spans="1:13" ht="20.100000000000001" customHeight="1" x14ac:dyDescent="0.15">
      <c r="A85" s="5" t="s">
        <v>396</v>
      </c>
      <c r="B85" s="5" t="s">
        <v>70</v>
      </c>
      <c r="C85" s="6" t="s">
        <v>423</v>
      </c>
      <c r="D85" s="8">
        <v>535336.32999999996</v>
      </c>
      <c r="E85" s="8">
        <v>0</v>
      </c>
      <c r="F85" s="8">
        <v>0</v>
      </c>
    </row>
    <row r="86" spans="1:13" ht="60" customHeight="1" x14ac:dyDescent="0.15">
      <c r="A86" s="5" t="s">
        <v>424</v>
      </c>
      <c r="B86" s="5" t="s">
        <v>70</v>
      </c>
      <c r="C86" s="6" t="s">
        <v>425</v>
      </c>
      <c r="D86" s="8">
        <v>42288</v>
      </c>
      <c r="E86" s="8">
        <v>0</v>
      </c>
      <c r="F86" s="8">
        <v>0</v>
      </c>
    </row>
    <row r="87" spans="1:13" ht="39.950000000000003" customHeight="1" x14ac:dyDescent="0.15">
      <c r="A87" s="5" t="s">
        <v>30</v>
      </c>
      <c r="B87" s="5" t="s">
        <v>70</v>
      </c>
      <c r="C87" s="6" t="s">
        <v>426</v>
      </c>
      <c r="D87" s="8">
        <v>235674.16</v>
      </c>
      <c r="E87" s="8">
        <v>0</v>
      </c>
      <c r="F87" s="8">
        <v>0</v>
      </c>
    </row>
    <row r="88" spans="1:13" ht="39.950000000000003" customHeight="1" x14ac:dyDescent="0.15">
      <c r="A88" s="5" t="s">
        <v>427</v>
      </c>
      <c r="B88" s="5" t="s">
        <v>70</v>
      </c>
      <c r="C88" s="6" t="s">
        <v>428</v>
      </c>
      <c r="D88" s="8">
        <v>760682.24</v>
      </c>
      <c r="E88" s="8">
        <v>0</v>
      </c>
      <c r="F88" s="8">
        <v>0</v>
      </c>
    </row>
    <row r="89" spans="1:13" ht="30" customHeight="1" x14ac:dyDescent="0.15">
      <c r="A89" s="5" t="s">
        <v>429</v>
      </c>
      <c r="B89" s="5" t="s">
        <v>70</v>
      </c>
      <c r="C89" s="6" t="s">
        <v>430</v>
      </c>
      <c r="D89" s="8">
        <v>662567</v>
      </c>
      <c r="E89" s="8">
        <v>0</v>
      </c>
      <c r="F89" s="8">
        <v>0</v>
      </c>
    </row>
    <row r="90" spans="1:13" ht="20.100000000000001" customHeight="1" x14ac:dyDescent="0.15">
      <c r="A90" s="5" t="s">
        <v>431</v>
      </c>
      <c r="B90" s="5" t="s">
        <v>70</v>
      </c>
      <c r="C90" s="6" t="s">
        <v>432</v>
      </c>
      <c r="D90" s="8">
        <v>34000</v>
      </c>
      <c r="E90" s="8">
        <v>0</v>
      </c>
      <c r="F90" s="8">
        <v>0</v>
      </c>
    </row>
    <row r="91" spans="1:13" ht="90" customHeight="1" x14ac:dyDescent="0.15">
      <c r="A91" s="5" t="s">
        <v>433</v>
      </c>
      <c r="B91" s="5" t="s">
        <v>70</v>
      </c>
      <c r="C91" s="6" t="s">
        <v>434</v>
      </c>
      <c r="D91" s="8">
        <v>26040</v>
      </c>
      <c r="E91" s="8">
        <v>0</v>
      </c>
      <c r="F91" s="8">
        <v>0</v>
      </c>
    </row>
    <row r="92" spans="1:13" ht="24.95" customHeight="1" x14ac:dyDescent="0.15">
      <c r="A92" s="27" t="s">
        <v>398</v>
      </c>
      <c r="B92" s="27"/>
      <c r="C92" s="27"/>
      <c r="D92" s="10">
        <f>SUM(D72:D91)</f>
        <v>25842859.909999996</v>
      </c>
      <c r="E92" s="10">
        <f>SUM(E72:E91)</f>
        <v>1562400</v>
      </c>
      <c r="F92" s="10">
        <f>SUM(F72:F91)</f>
        <v>1562400</v>
      </c>
    </row>
    <row r="93" spans="1:13" ht="15" customHeight="1" x14ac:dyDescent="0.15"/>
    <row r="94" spans="1:13" ht="24.95" customHeight="1" x14ac:dyDescent="0.15">
      <c r="A94" s="21" t="s">
        <v>435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15"/>
    <row r="96" spans="1:13" ht="24.95" customHeight="1" x14ac:dyDescent="0.15">
      <c r="A96" s="21" t="s">
        <v>436</v>
      </c>
      <c r="B96" s="21"/>
      <c r="C96" s="21"/>
      <c r="D96" s="21"/>
      <c r="E96" s="21"/>
      <c r="F96" s="21"/>
    </row>
    <row r="97" spans="1:12" ht="24.95" customHeight="1" x14ac:dyDescent="0.15"/>
    <row r="98" spans="1:12" ht="50.1" customHeight="1" x14ac:dyDescent="0.15">
      <c r="A98" s="23" t="s">
        <v>266</v>
      </c>
      <c r="B98" s="23" t="s">
        <v>37</v>
      </c>
      <c r="C98" s="23" t="s">
        <v>365</v>
      </c>
      <c r="D98" s="5" t="s">
        <v>366</v>
      </c>
      <c r="E98" s="5" t="s">
        <v>367</v>
      </c>
      <c r="F98" s="5" t="s">
        <v>368</v>
      </c>
    </row>
    <row r="99" spans="1:12" ht="50.1" customHeight="1" x14ac:dyDescent="0.15">
      <c r="A99" s="23"/>
      <c r="B99" s="23"/>
      <c r="C99" s="23"/>
      <c r="D99" s="5" t="s">
        <v>410</v>
      </c>
      <c r="E99" s="5" t="s">
        <v>410</v>
      </c>
      <c r="F99" s="5" t="s">
        <v>410</v>
      </c>
    </row>
    <row r="100" spans="1:12" ht="24.95" customHeight="1" x14ac:dyDescent="0.15">
      <c r="A100" s="5" t="s">
        <v>271</v>
      </c>
      <c r="B100" s="5" t="s">
        <v>374</v>
      </c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12" x14ac:dyDescent="0.15">
      <c r="A101" s="5" t="s">
        <v>53</v>
      </c>
      <c r="B101" s="5" t="s">
        <v>53</v>
      </c>
      <c r="C101" s="5" t="s">
        <v>53</v>
      </c>
      <c r="D101" s="5" t="s">
        <v>53</v>
      </c>
      <c r="E101" s="5" t="s">
        <v>53</v>
      </c>
      <c r="F101" s="5" t="s">
        <v>53</v>
      </c>
    </row>
    <row r="102" spans="1:12" ht="15" customHeight="1" x14ac:dyDescent="0.15"/>
    <row r="103" spans="1:12" ht="24.95" customHeight="1" x14ac:dyDescent="0.15">
      <c r="A103" s="21" t="s">
        <v>437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4.95" customHeight="1" x14ac:dyDescent="0.15"/>
    <row r="105" spans="1:12" ht="50.1" customHeight="1" x14ac:dyDescent="0.15">
      <c r="A105" s="23" t="s">
        <v>266</v>
      </c>
      <c r="B105" s="23" t="s">
        <v>37</v>
      </c>
      <c r="C105" s="23" t="s">
        <v>365</v>
      </c>
      <c r="D105" s="23" t="s">
        <v>366</v>
      </c>
      <c r="E105" s="23"/>
      <c r="F105" s="23"/>
      <c r="G105" s="23" t="s">
        <v>367</v>
      </c>
      <c r="H105" s="23"/>
      <c r="I105" s="23"/>
      <c r="J105" s="23" t="s">
        <v>368</v>
      </c>
      <c r="K105" s="23"/>
      <c r="L105" s="23"/>
    </row>
    <row r="106" spans="1:12" ht="50.1" customHeight="1" x14ac:dyDescent="0.15">
      <c r="A106" s="23"/>
      <c r="B106" s="23"/>
      <c r="C106" s="23"/>
      <c r="D106" s="5" t="s">
        <v>438</v>
      </c>
      <c r="E106" s="5" t="s">
        <v>439</v>
      </c>
      <c r="F106" s="5" t="s">
        <v>440</v>
      </c>
      <c r="G106" s="5" t="s">
        <v>438</v>
      </c>
      <c r="H106" s="5" t="s">
        <v>439</v>
      </c>
      <c r="I106" s="5" t="s">
        <v>441</v>
      </c>
      <c r="J106" s="5" t="s">
        <v>438</v>
      </c>
      <c r="K106" s="5" t="s">
        <v>439</v>
      </c>
      <c r="L106" s="5" t="s">
        <v>442</v>
      </c>
    </row>
    <row r="107" spans="1:12" ht="24.95" customHeight="1" x14ac:dyDescent="0.15">
      <c r="A107" s="5" t="s">
        <v>271</v>
      </c>
      <c r="B107" s="5" t="s">
        <v>374</v>
      </c>
      <c r="C107" s="5" t="s">
        <v>375</v>
      </c>
      <c r="D107" s="5" t="s">
        <v>376</v>
      </c>
      <c r="E107" s="5" t="s">
        <v>377</v>
      </c>
      <c r="F107" s="5" t="s">
        <v>378</v>
      </c>
      <c r="G107" s="5" t="s">
        <v>379</v>
      </c>
      <c r="H107" s="5" t="s">
        <v>380</v>
      </c>
      <c r="I107" s="5" t="s">
        <v>381</v>
      </c>
      <c r="J107" s="5" t="s">
        <v>382</v>
      </c>
      <c r="K107" s="5" t="s">
        <v>383</v>
      </c>
      <c r="L107" s="5" t="s">
        <v>384</v>
      </c>
    </row>
    <row r="108" spans="1:12" ht="24.95" customHeight="1" x14ac:dyDescent="0.15">
      <c r="A108" s="5" t="s">
        <v>271</v>
      </c>
      <c r="B108" s="5" t="s">
        <v>443</v>
      </c>
      <c r="C108" s="6" t="s">
        <v>444</v>
      </c>
      <c r="D108" s="8">
        <v>4</v>
      </c>
      <c r="E108" s="8">
        <v>-34690</v>
      </c>
      <c r="F108" s="8">
        <v>-138760</v>
      </c>
      <c r="G108" s="8">
        <v>4</v>
      </c>
      <c r="H108" s="8">
        <v>-44690</v>
      </c>
      <c r="I108" s="8">
        <v>-178760</v>
      </c>
      <c r="J108" s="8">
        <v>4</v>
      </c>
      <c r="K108" s="8">
        <v>-44690</v>
      </c>
      <c r="L108" s="8">
        <v>-178760</v>
      </c>
    </row>
    <row r="109" spans="1:12" ht="24.95" customHeight="1" x14ac:dyDescent="0.15">
      <c r="A109" s="27" t="s">
        <v>398</v>
      </c>
      <c r="B109" s="27"/>
      <c r="C109" s="27"/>
      <c r="D109" s="10" t="s">
        <v>53</v>
      </c>
      <c r="E109" s="10" t="s">
        <v>53</v>
      </c>
      <c r="F109" s="10">
        <f>SUM(F108:F108)</f>
        <v>-138760</v>
      </c>
      <c r="G109" s="10" t="s">
        <v>53</v>
      </c>
      <c r="H109" s="10" t="s">
        <v>53</v>
      </c>
      <c r="I109" s="10">
        <f>SUM(I108:I108)</f>
        <v>-178760</v>
      </c>
      <c r="J109" s="10" t="s">
        <v>53</v>
      </c>
      <c r="K109" s="10" t="s">
        <v>53</v>
      </c>
      <c r="L109" s="10">
        <f>SUM(L108:L108)</f>
        <v>-178760</v>
      </c>
    </row>
    <row r="110" spans="1:12" ht="15" customHeight="1" x14ac:dyDescent="0.15"/>
    <row r="111" spans="1:12" ht="24.95" customHeight="1" x14ac:dyDescent="0.15">
      <c r="A111" s="21" t="s">
        <v>445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ht="24.95" customHeight="1" x14ac:dyDescent="0.15"/>
    <row r="113" spans="1:12" ht="50.1" customHeight="1" x14ac:dyDescent="0.15">
      <c r="A113" s="23" t="s">
        <v>266</v>
      </c>
      <c r="B113" s="23" t="s">
        <v>37</v>
      </c>
      <c r="C113" s="23" t="s">
        <v>365</v>
      </c>
      <c r="D113" s="23" t="s">
        <v>366</v>
      </c>
      <c r="E113" s="23"/>
      <c r="F113" s="23"/>
      <c r="G113" s="23" t="s">
        <v>367</v>
      </c>
      <c r="H113" s="23"/>
      <c r="I113" s="23"/>
      <c r="J113" s="23" t="s">
        <v>368</v>
      </c>
      <c r="K113" s="23"/>
      <c r="L113" s="23"/>
    </row>
    <row r="114" spans="1:12" ht="50.1" customHeight="1" x14ac:dyDescent="0.15">
      <c r="A114" s="23"/>
      <c r="B114" s="23"/>
      <c r="C114" s="23"/>
      <c r="D114" s="5" t="s">
        <v>369</v>
      </c>
      <c r="E114" s="5" t="s">
        <v>370</v>
      </c>
      <c r="F114" s="5" t="s">
        <v>371</v>
      </c>
      <c r="G114" s="5" t="s">
        <v>369</v>
      </c>
      <c r="H114" s="5" t="s">
        <v>370</v>
      </c>
      <c r="I114" s="5" t="s">
        <v>372</v>
      </c>
      <c r="J114" s="5" t="s">
        <v>369</v>
      </c>
      <c r="K114" s="5" t="s">
        <v>370</v>
      </c>
      <c r="L114" s="5" t="s">
        <v>373</v>
      </c>
    </row>
    <row r="115" spans="1:12" ht="24.95" customHeight="1" x14ac:dyDescent="0.15">
      <c r="A115" s="5" t="s">
        <v>271</v>
      </c>
      <c r="B115" s="5" t="s">
        <v>374</v>
      </c>
      <c r="C115" s="5" t="s">
        <v>375</v>
      </c>
      <c r="D115" s="5" t="s">
        <v>376</v>
      </c>
      <c r="E115" s="5" t="s">
        <v>377</v>
      </c>
      <c r="F115" s="5" t="s">
        <v>378</v>
      </c>
      <c r="G115" s="5" t="s">
        <v>379</v>
      </c>
      <c r="H115" s="5" t="s">
        <v>380</v>
      </c>
      <c r="I115" s="5" t="s">
        <v>381</v>
      </c>
      <c r="J115" s="5" t="s">
        <v>382</v>
      </c>
      <c r="K115" s="5" t="s">
        <v>383</v>
      </c>
      <c r="L115" s="5" t="s">
        <v>384</v>
      </c>
    </row>
    <row r="116" spans="1:12" ht="24.95" customHeight="1" x14ac:dyDescent="0.15">
      <c r="A116" s="5" t="s">
        <v>271</v>
      </c>
      <c r="B116" s="5" t="s">
        <v>96</v>
      </c>
      <c r="C116" s="6" t="s">
        <v>446</v>
      </c>
      <c r="D116" s="8">
        <v>1</v>
      </c>
      <c r="E116" s="8">
        <v>85626</v>
      </c>
      <c r="F116" s="8">
        <v>85626</v>
      </c>
      <c r="G116" s="8">
        <v>1</v>
      </c>
      <c r="H116" s="8">
        <v>25000</v>
      </c>
      <c r="I116" s="8">
        <v>25000</v>
      </c>
      <c r="J116" s="8">
        <v>1</v>
      </c>
      <c r="K116" s="8">
        <v>25000</v>
      </c>
      <c r="L116" s="8">
        <v>25000</v>
      </c>
    </row>
    <row r="117" spans="1:12" ht="24.95" customHeight="1" x14ac:dyDescent="0.15">
      <c r="A117" s="27" t="s">
        <v>398</v>
      </c>
      <c r="B117" s="27"/>
      <c r="C117" s="27"/>
      <c r="D117" s="10" t="s">
        <v>53</v>
      </c>
      <c r="E117" s="10" t="s">
        <v>53</v>
      </c>
      <c r="F117" s="10">
        <f>SUM(F116:F116)</f>
        <v>85626</v>
      </c>
      <c r="G117" s="10" t="s">
        <v>53</v>
      </c>
      <c r="H117" s="10" t="s">
        <v>53</v>
      </c>
      <c r="I117" s="10">
        <f>SUM(I116:I116)</f>
        <v>25000</v>
      </c>
      <c r="J117" s="10" t="s">
        <v>53</v>
      </c>
      <c r="K117" s="10" t="s">
        <v>53</v>
      </c>
      <c r="L117" s="10">
        <f>SUM(L116:L116)</f>
        <v>25000</v>
      </c>
    </row>
    <row r="118" spans="1:12" ht="15" customHeight="1" x14ac:dyDescent="0.15"/>
    <row r="119" spans="1:12" ht="24.95" customHeight="1" x14ac:dyDescent="0.15">
      <c r="A119" s="21" t="s">
        <v>447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24.95" customHeight="1" x14ac:dyDescent="0.15"/>
    <row r="121" spans="1:12" ht="50.1" customHeight="1" x14ac:dyDescent="0.15">
      <c r="A121" s="23" t="s">
        <v>266</v>
      </c>
      <c r="B121" s="23" t="s">
        <v>37</v>
      </c>
      <c r="C121" s="23" t="s">
        <v>365</v>
      </c>
      <c r="D121" s="5" t="s">
        <v>366</v>
      </c>
      <c r="E121" s="5" t="s">
        <v>367</v>
      </c>
      <c r="F121" s="5" t="s">
        <v>368</v>
      </c>
    </row>
    <row r="122" spans="1:12" ht="50.1" customHeight="1" x14ac:dyDescent="0.15">
      <c r="A122" s="23"/>
      <c r="B122" s="23"/>
      <c r="C122" s="23"/>
      <c r="D122" s="5" t="s">
        <v>410</v>
      </c>
      <c r="E122" s="5" t="s">
        <v>410</v>
      </c>
      <c r="F122" s="5" t="s">
        <v>410</v>
      </c>
    </row>
    <row r="123" spans="1:12" ht="24.95" customHeight="1" x14ac:dyDescent="0.15">
      <c r="A123" s="5" t="s">
        <v>271</v>
      </c>
      <c r="B123" s="5" t="s">
        <v>374</v>
      </c>
      <c r="C123" s="5" t="s">
        <v>375</v>
      </c>
      <c r="D123" s="5" t="s">
        <v>376</v>
      </c>
      <c r="E123" s="5" t="s">
        <v>377</v>
      </c>
      <c r="F123" s="5" t="s">
        <v>378</v>
      </c>
    </row>
    <row r="124" spans="1:12" x14ac:dyDescent="0.15">
      <c r="A124" s="5" t="s">
        <v>53</v>
      </c>
      <c r="B124" s="5" t="s">
        <v>53</v>
      </c>
      <c r="C124" s="5" t="s">
        <v>53</v>
      </c>
      <c r="D124" s="5" t="s">
        <v>53</v>
      </c>
      <c r="E124" s="5" t="s">
        <v>53</v>
      </c>
      <c r="F124" s="5" t="s">
        <v>53</v>
      </c>
    </row>
  </sheetData>
  <sheetProtection password="B993" sheet="1" objects="1" scenarios="1"/>
  <mergeCells count="68">
    <mergeCell ref="A117:C117"/>
    <mergeCell ref="A119:L119"/>
    <mergeCell ref="A121:A122"/>
    <mergeCell ref="B121:B122"/>
    <mergeCell ref="C121:C122"/>
    <mergeCell ref="A109:C109"/>
    <mergeCell ref="A111:L111"/>
    <mergeCell ref="A113:A114"/>
    <mergeCell ref="B113:B114"/>
    <mergeCell ref="C113:C114"/>
    <mergeCell ref="D113:F113"/>
    <mergeCell ref="G113:I113"/>
    <mergeCell ref="J113:L113"/>
    <mergeCell ref="A103:L103"/>
    <mergeCell ref="A105:A106"/>
    <mergeCell ref="B105:B106"/>
    <mergeCell ref="C105:C106"/>
    <mergeCell ref="D105:F105"/>
    <mergeCell ref="G105:I105"/>
    <mergeCell ref="J105:L105"/>
    <mergeCell ref="A92:C92"/>
    <mergeCell ref="A94:M94"/>
    <mergeCell ref="A96:F96"/>
    <mergeCell ref="A98:A99"/>
    <mergeCell ref="B98:B99"/>
    <mergeCell ref="C98:C99"/>
    <mergeCell ref="A65:M65"/>
    <mergeCell ref="A67:F67"/>
    <mergeCell ref="A69:A70"/>
    <mergeCell ref="B69:B70"/>
    <mergeCell ref="C69:C70"/>
    <mergeCell ref="A56:M56"/>
    <mergeCell ref="A58:F58"/>
    <mergeCell ref="A60:A61"/>
    <mergeCell ref="B60:B61"/>
    <mergeCell ref="C60:C61"/>
    <mergeCell ref="A47:C47"/>
    <mergeCell ref="A49:L49"/>
    <mergeCell ref="A51:A52"/>
    <mergeCell ref="B51:B52"/>
    <mergeCell ref="C51:C52"/>
    <mergeCell ref="D51:F51"/>
    <mergeCell ref="G51:I51"/>
    <mergeCell ref="J51:L51"/>
    <mergeCell ref="A32:C32"/>
    <mergeCell ref="A34:L34"/>
    <mergeCell ref="A36:A37"/>
    <mergeCell ref="B36:B37"/>
    <mergeCell ref="C36:C37"/>
    <mergeCell ref="D36:F36"/>
    <mergeCell ref="G36:I36"/>
    <mergeCell ref="J36:L36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&amp;K00-00924413._27.371784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448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449</v>
      </c>
    </row>
    <row r="4" spans="1:12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 x14ac:dyDescent="0.15">
      <c r="K5" s="12" t="s">
        <v>451</v>
      </c>
      <c r="L5" s="5" t="s">
        <v>452</v>
      </c>
    </row>
    <row r="6" spans="1:12" ht="30" customHeight="1" x14ac:dyDescent="0.15">
      <c r="K6" s="12" t="s">
        <v>453</v>
      </c>
      <c r="L6" s="5" t="s">
        <v>454</v>
      </c>
    </row>
    <row r="7" spans="1:12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456</v>
      </c>
      <c r="L7" s="5" t="s">
        <v>457</v>
      </c>
    </row>
    <row r="8" spans="1:12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9" t="s">
        <v>460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465</v>
      </c>
      <c r="B18" s="24"/>
      <c r="C18" s="5" t="s">
        <v>466</v>
      </c>
      <c r="D18" s="8">
        <v>24754982.100000001</v>
      </c>
      <c r="E18" s="8">
        <v>23943104.27</v>
      </c>
      <c r="F18" s="8">
        <v>23943104.27</v>
      </c>
    </row>
    <row r="19" spans="1:12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471</v>
      </c>
      <c r="B21" s="24"/>
      <c r="C21" s="5" t="s">
        <v>472</v>
      </c>
      <c r="D21" s="8">
        <f>D16-D17+D18-D19-D20</f>
        <v>24754982.100000001</v>
      </c>
      <c r="E21" s="8">
        <f>E16-E17+E18-E19-E20</f>
        <v>23943104.27</v>
      </c>
      <c r="F21" s="8">
        <f>F16-F17+F18-F19-F20</f>
        <v>23943104.27</v>
      </c>
    </row>
    <row r="22" spans="1:12" ht="9.9499999999999993" customHeight="1" x14ac:dyDescent="0.15"/>
    <row r="23" spans="1:12" ht="45" customHeight="1" x14ac:dyDescent="0.15">
      <c r="A23" s="29" t="s">
        <v>473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 x14ac:dyDescent="0.15">
      <c r="A28" s="24" t="s">
        <v>474</v>
      </c>
      <c r="B28" s="24"/>
      <c r="C28" s="5" t="s">
        <v>44</v>
      </c>
      <c r="D28" s="8">
        <v>24682672.109999999</v>
      </c>
      <c r="E28" s="8">
        <v>23891413.550000001</v>
      </c>
      <c r="F28" s="8">
        <v>23891413.550000001</v>
      </c>
    </row>
    <row r="29" spans="1:12" ht="140.1" customHeight="1" x14ac:dyDescent="0.15">
      <c r="A29" s="24" t="s">
        <v>475</v>
      </c>
      <c r="B29" s="24"/>
      <c r="C29" s="5" t="s">
        <v>47</v>
      </c>
      <c r="D29" s="8">
        <v>72309.990000000005</v>
      </c>
      <c r="E29" s="8">
        <v>51690.720000000001</v>
      </c>
      <c r="F29" s="8">
        <v>51690.720000000001</v>
      </c>
    </row>
    <row r="30" spans="1:12" ht="80.099999999999994" customHeight="1" x14ac:dyDescent="0.15">
      <c r="A30" s="24" t="s">
        <v>476</v>
      </c>
      <c r="B30" s="24"/>
      <c r="C30" s="5" t="s">
        <v>477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478</v>
      </c>
      <c r="B31" s="24"/>
      <c r="C31" s="5" t="s">
        <v>479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480</v>
      </c>
      <c r="B32" s="24"/>
      <c r="C32" s="5" t="s">
        <v>481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482</v>
      </c>
      <c r="B33" s="24"/>
      <c r="C33" s="5" t="s">
        <v>483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484</v>
      </c>
      <c r="B34" s="24"/>
      <c r="C34" s="5" t="s">
        <v>485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1" t="s">
        <v>486</v>
      </c>
      <c r="B35" s="31"/>
      <c r="C35" s="5" t="s">
        <v>472</v>
      </c>
      <c r="D35" s="8">
        <f>SUM(D28:D34)</f>
        <v>24754982.099999998</v>
      </c>
      <c r="E35" s="8">
        <f>SUM(E28:E34)</f>
        <v>23943104.27</v>
      </c>
      <c r="F35" s="8">
        <f>SUM(F28:F34)</f>
        <v>23943104.27</v>
      </c>
    </row>
    <row r="36" spans="1:12" ht="9.9499999999999993" customHeight="1" x14ac:dyDescent="0.15"/>
    <row r="37" spans="1:12" ht="45" customHeight="1" x14ac:dyDescent="0.15">
      <c r="A37" s="29" t="s">
        <v>487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 x14ac:dyDescent="0.15"/>
    <row r="39" spans="1:12" ht="45" customHeight="1" x14ac:dyDescent="0.15">
      <c r="A39" s="29" t="s">
        <v>488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 x14ac:dyDescent="0.15"/>
    <row r="41" spans="1:12" ht="45" customHeight="1" x14ac:dyDescent="0.15">
      <c r="A41" s="23" t="s">
        <v>489</v>
      </c>
      <c r="B41" s="23" t="s">
        <v>490</v>
      </c>
      <c r="C41" s="23"/>
      <c r="D41" s="23" t="s">
        <v>36</v>
      </c>
      <c r="E41" s="23" t="s">
        <v>491</v>
      </c>
      <c r="F41" s="23" t="s">
        <v>492</v>
      </c>
      <c r="G41" s="23"/>
      <c r="H41" s="23"/>
      <c r="I41" s="23"/>
      <c r="J41" s="23" t="s">
        <v>493</v>
      </c>
    </row>
    <row r="42" spans="1:12" ht="45" customHeight="1" x14ac:dyDescent="0.15">
      <c r="A42" s="23"/>
      <c r="B42" s="23"/>
      <c r="C42" s="30"/>
      <c r="D42" s="23"/>
      <c r="E42" s="23"/>
      <c r="F42" s="23" t="s">
        <v>494</v>
      </c>
      <c r="G42" s="23" t="s">
        <v>54</v>
      </c>
      <c r="H42" s="23"/>
      <c r="I42" s="23"/>
      <c r="J42" s="23"/>
    </row>
    <row r="43" spans="1:12" ht="45" customHeight="1" x14ac:dyDescent="0.15">
      <c r="A43" s="23"/>
      <c r="B43" s="23"/>
      <c r="C43" s="30"/>
      <c r="D43" s="23"/>
      <c r="E43" s="23"/>
      <c r="F43" s="23"/>
      <c r="G43" s="23" t="s">
        <v>495</v>
      </c>
      <c r="H43" s="23" t="s">
        <v>496</v>
      </c>
      <c r="I43" s="23"/>
      <c r="J43" s="23"/>
    </row>
    <row r="44" spans="1:12" ht="45" customHeight="1" x14ac:dyDescent="0.15">
      <c r="A44" s="23"/>
      <c r="B44" s="23"/>
      <c r="C44" s="30"/>
      <c r="D44" s="23"/>
      <c r="E44" s="23"/>
      <c r="F44" s="23"/>
      <c r="G44" s="23"/>
      <c r="H44" s="5" t="s">
        <v>497</v>
      </c>
      <c r="I44" s="5" t="s">
        <v>498</v>
      </c>
      <c r="J44" s="23"/>
    </row>
    <row r="45" spans="1:12" ht="20.100000000000001" customHeight="1" x14ac:dyDescent="0.15">
      <c r="A45" s="5" t="s">
        <v>271</v>
      </c>
      <c r="B45" s="23" t="s">
        <v>374</v>
      </c>
      <c r="C45" s="23"/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</row>
    <row r="46" spans="1:12" ht="20.100000000000001" customHeight="1" x14ac:dyDescent="0.15">
      <c r="A46" s="6" t="s">
        <v>499</v>
      </c>
      <c r="B46" s="24" t="s">
        <v>500</v>
      </c>
      <c r="C46" s="24"/>
      <c r="D46" s="5" t="s">
        <v>44</v>
      </c>
      <c r="E46" s="8">
        <v>1</v>
      </c>
      <c r="F46" s="8">
        <v>68739.869170000005</v>
      </c>
      <c r="G46" s="8">
        <v>49637</v>
      </c>
      <c r="H46" s="8">
        <v>7445.55</v>
      </c>
      <c r="I46" s="8">
        <v>11657.319170000001</v>
      </c>
      <c r="J46" s="8">
        <v>824878.43</v>
      </c>
    </row>
    <row r="47" spans="1:12" ht="39.950000000000003" customHeight="1" x14ac:dyDescent="0.15">
      <c r="A47" s="6" t="s">
        <v>499</v>
      </c>
      <c r="B47" s="24" t="s">
        <v>501</v>
      </c>
      <c r="C47" s="24"/>
      <c r="D47" s="5" t="s">
        <v>47</v>
      </c>
      <c r="E47" s="8">
        <v>1</v>
      </c>
      <c r="F47" s="8">
        <v>40286.826670000002</v>
      </c>
      <c r="G47" s="8">
        <v>34746</v>
      </c>
      <c r="H47" s="8">
        <v>5211.8999999999996</v>
      </c>
      <c r="I47" s="8">
        <v>328.92667</v>
      </c>
      <c r="J47" s="8">
        <v>483441.91999999998</v>
      </c>
    </row>
    <row r="48" spans="1:12" ht="39.950000000000003" customHeight="1" x14ac:dyDescent="0.15">
      <c r="A48" s="6" t="s">
        <v>499</v>
      </c>
      <c r="B48" s="24" t="s">
        <v>502</v>
      </c>
      <c r="C48" s="24"/>
      <c r="D48" s="5" t="s">
        <v>477</v>
      </c>
      <c r="E48" s="8">
        <v>1</v>
      </c>
      <c r="F48" s="8">
        <v>41127.254200000003</v>
      </c>
      <c r="G48" s="8">
        <v>34746</v>
      </c>
      <c r="H48" s="8">
        <v>5211.8999999999996</v>
      </c>
      <c r="I48" s="8">
        <v>1169.3542</v>
      </c>
      <c r="J48" s="8">
        <v>493527.05</v>
      </c>
    </row>
    <row r="49" spans="1:10" ht="39.950000000000003" customHeight="1" x14ac:dyDescent="0.15">
      <c r="A49" s="6" t="s">
        <v>499</v>
      </c>
      <c r="B49" s="24" t="s">
        <v>503</v>
      </c>
      <c r="C49" s="24"/>
      <c r="D49" s="5" t="s">
        <v>479</v>
      </c>
      <c r="E49" s="8">
        <v>1</v>
      </c>
      <c r="F49" s="8">
        <v>40286.826670000002</v>
      </c>
      <c r="G49" s="8">
        <v>34746</v>
      </c>
      <c r="H49" s="8">
        <v>5211.8999999999996</v>
      </c>
      <c r="I49" s="8">
        <v>328.92667</v>
      </c>
      <c r="J49" s="8">
        <v>483441.91999999998</v>
      </c>
    </row>
    <row r="50" spans="1:10" ht="20.100000000000001" customHeight="1" x14ac:dyDescent="0.15">
      <c r="A50" s="6" t="s">
        <v>499</v>
      </c>
      <c r="B50" s="24" t="s">
        <v>504</v>
      </c>
      <c r="C50" s="24"/>
      <c r="D50" s="5" t="s">
        <v>481</v>
      </c>
      <c r="E50" s="8">
        <v>1</v>
      </c>
      <c r="F50" s="8">
        <v>36109.012499999997</v>
      </c>
      <c r="G50" s="8">
        <v>34746</v>
      </c>
      <c r="H50" s="8">
        <v>0</v>
      </c>
      <c r="I50" s="8">
        <v>1363.0125</v>
      </c>
      <c r="J50" s="8">
        <v>433308.15</v>
      </c>
    </row>
    <row r="51" spans="1:10" ht="20.100000000000001" customHeight="1" x14ac:dyDescent="0.15">
      <c r="A51" s="6" t="s">
        <v>499</v>
      </c>
      <c r="B51" s="24" t="s">
        <v>505</v>
      </c>
      <c r="C51" s="24"/>
      <c r="D51" s="5" t="s">
        <v>483</v>
      </c>
      <c r="E51" s="8">
        <v>1</v>
      </c>
      <c r="F51" s="8">
        <v>23200.74667</v>
      </c>
      <c r="G51" s="8">
        <v>10102</v>
      </c>
      <c r="H51" s="8">
        <v>1515.3</v>
      </c>
      <c r="I51" s="8">
        <v>11583.446669999999</v>
      </c>
      <c r="J51" s="8">
        <v>278408.96000000002</v>
      </c>
    </row>
    <row r="52" spans="1:10" ht="39.950000000000003" customHeight="1" x14ac:dyDescent="0.15">
      <c r="A52" s="6" t="s">
        <v>499</v>
      </c>
      <c r="B52" s="24" t="s">
        <v>506</v>
      </c>
      <c r="C52" s="24"/>
      <c r="D52" s="5" t="s">
        <v>485</v>
      </c>
      <c r="E52" s="8">
        <v>1</v>
      </c>
      <c r="F52" s="8">
        <v>35833.26</v>
      </c>
      <c r="G52" s="8">
        <v>34746</v>
      </c>
      <c r="H52" s="8">
        <v>0</v>
      </c>
      <c r="I52" s="8">
        <v>1087.26</v>
      </c>
      <c r="J52" s="8">
        <v>429999.12</v>
      </c>
    </row>
    <row r="53" spans="1:10" ht="39.950000000000003" customHeight="1" x14ac:dyDescent="0.15">
      <c r="A53" s="6" t="s">
        <v>507</v>
      </c>
      <c r="B53" s="24" t="s">
        <v>508</v>
      </c>
      <c r="C53" s="24"/>
      <c r="D53" s="5" t="s">
        <v>509</v>
      </c>
      <c r="E53" s="8">
        <v>14</v>
      </c>
      <c r="F53" s="8">
        <v>65617.216029999996</v>
      </c>
      <c r="G53" s="8">
        <v>19330</v>
      </c>
      <c r="H53" s="8">
        <v>25492.153300000002</v>
      </c>
      <c r="I53" s="8">
        <v>20795.062730000001</v>
      </c>
      <c r="J53" s="8">
        <v>4077009.4</v>
      </c>
    </row>
    <row r="54" spans="1:10" ht="39.950000000000003" customHeight="1" x14ac:dyDescent="0.15">
      <c r="A54" s="6" t="s">
        <v>507</v>
      </c>
      <c r="B54" s="24" t="s">
        <v>510</v>
      </c>
      <c r="C54" s="24"/>
      <c r="D54" s="5" t="s">
        <v>511</v>
      </c>
      <c r="E54" s="8">
        <v>1</v>
      </c>
      <c r="F54" s="8">
        <v>38257.01167</v>
      </c>
      <c r="G54" s="8">
        <v>10148.25</v>
      </c>
      <c r="H54" s="8">
        <v>17022.240000000002</v>
      </c>
      <c r="I54" s="8">
        <v>11086.52167</v>
      </c>
      <c r="J54" s="8">
        <v>459084.14</v>
      </c>
    </row>
    <row r="55" spans="1:10" ht="20.100000000000001" customHeight="1" x14ac:dyDescent="0.15">
      <c r="A55" s="6" t="s">
        <v>507</v>
      </c>
      <c r="B55" s="24" t="s">
        <v>512</v>
      </c>
      <c r="C55" s="24"/>
      <c r="D55" s="5" t="s">
        <v>513</v>
      </c>
      <c r="E55" s="8">
        <v>20.6</v>
      </c>
      <c r="F55" s="8">
        <v>69502.086649999997</v>
      </c>
      <c r="G55" s="8">
        <v>29175</v>
      </c>
      <c r="H55" s="8">
        <v>22149.027330000001</v>
      </c>
      <c r="I55" s="8">
        <v>18178.05932</v>
      </c>
      <c r="J55" s="8">
        <v>5635844.1600000001</v>
      </c>
    </row>
    <row r="56" spans="1:10" ht="20.100000000000001" customHeight="1" x14ac:dyDescent="0.15">
      <c r="A56" s="6" t="s">
        <v>507</v>
      </c>
      <c r="B56" s="24" t="s">
        <v>514</v>
      </c>
      <c r="C56" s="24"/>
      <c r="D56" s="5" t="s">
        <v>515</v>
      </c>
      <c r="E56" s="8">
        <v>2.7</v>
      </c>
      <c r="F56" s="8">
        <v>52263.807000000001</v>
      </c>
      <c r="G56" s="8">
        <v>20422.5</v>
      </c>
      <c r="H56" s="8">
        <v>15895.24</v>
      </c>
      <c r="I56" s="8">
        <v>15946.066999999999</v>
      </c>
      <c r="J56" s="8">
        <v>933187</v>
      </c>
    </row>
    <row r="57" spans="1:10" ht="20.100000000000001" customHeight="1" x14ac:dyDescent="0.15">
      <c r="A57" s="6" t="s">
        <v>507</v>
      </c>
      <c r="B57" s="24" t="s">
        <v>516</v>
      </c>
      <c r="C57" s="24"/>
      <c r="D57" s="5" t="s">
        <v>517</v>
      </c>
      <c r="E57" s="8">
        <v>8.6</v>
      </c>
      <c r="F57" s="8">
        <v>54045.361669999998</v>
      </c>
      <c r="G57" s="8">
        <v>21395</v>
      </c>
      <c r="H57" s="8">
        <v>20751.525000000001</v>
      </c>
      <c r="I57" s="8">
        <v>11898.836670000001</v>
      </c>
      <c r="J57" s="8">
        <v>3218921.41</v>
      </c>
    </row>
    <row r="58" spans="1:10" ht="39.950000000000003" customHeight="1" x14ac:dyDescent="0.15">
      <c r="A58" s="6" t="s">
        <v>518</v>
      </c>
      <c r="B58" s="24" t="s">
        <v>519</v>
      </c>
      <c r="C58" s="24"/>
      <c r="D58" s="5" t="s">
        <v>520</v>
      </c>
      <c r="E58" s="8">
        <v>1</v>
      </c>
      <c r="F58" s="8">
        <v>42623.546600000001</v>
      </c>
      <c r="G58" s="8">
        <v>9725</v>
      </c>
      <c r="H58" s="8">
        <v>22375.4166</v>
      </c>
      <c r="I58" s="8">
        <v>10523.13</v>
      </c>
      <c r="J58" s="8">
        <v>511482.56</v>
      </c>
    </row>
    <row r="59" spans="1:10" ht="39.950000000000003" customHeight="1" x14ac:dyDescent="0.15">
      <c r="A59" s="6" t="s">
        <v>518</v>
      </c>
      <c r="B59" s="24" t="s">
        <v>521</v>
      </c>
      <c r="C59" s="24"/>
      <c r="D59" s="5" t="s">
        <v>522</v>
      </c>
      <c r="E59" s="8">
        <v>1</v>
      </c>
      <c r="F59" s="8">
        <v>19664.57</v>
      </c>
      <c r="G59" s="8">
        <v>9725</v>
      </c>
      <c r="H59" s="8">
        <v>1458.75</v>
      </c>
      <c r="I59" s="8">
        <v>8480.82</v>
      </c>
      <c r="J59" s="8">
        <v>235974.84</v>
      </c>
    </row>
    <row r="60" spans="1:10" ht="20.100000000000001" customHeight="1" x14ac:dyDescent="0.15">
      <c r="A60" s="6" t="s">
        <v>518</v>
      </c>
      <c r="B60" s="24" t="s">
        <v>523</v>
      </c>
      <c r="C60" s="24"/>
      <c r="D60" s="5" t="s">
        <v>524</v>
      </c>
      <c r="E60" s="8">
        <v>1</v>
      </c>
      <c r="F60" s="8">
        <v>14242.07</v>
      </c>
      <c r="G60" s="8">
        <v>9126</v>
      </c>
      <c r="H60" s="8">
        <v>1368.9</v>
      </c>
      <c r="I60" s="8">
        <v>3747.17</v>
      </c>
      <c r="J60" s="8">
        <v>170904.84</v>
      </c>
    </row>
    <row r="61" spans="1:10" ht="20.100000000000001" customHeight="1" x14ac:dyDescent="0.15">
      <c r="A61" s="6" t="s">
        <v>518</v>
      </c>
      <c r="B61" s="24" t="s">
        <v>525</v>
      </c>
      <c r="C61" s="24"/>
      <c r="D61" s="5" t="s">
        <v>526</v>
      </c>
      <c r="E61" s="8">
        <v>1</v>
      </c>
      <c r="F61" s="8">
        <v>31828.70667</v>
      </c>
      <c r="G61" s="8">
        <v>9665</v>
      </c>
      <c r="H61" s="8">
        <v>13616.416670000001</v>
      </c>
      <c r="I61" s="8">
        <v>8547.2900000000009</v>
      </c>
      <c r="J61" s="8">
        <v>381944.48</v>
      </c>
    </row>
    <row r="62" spans="1:10" ht="60" customHeight="1" x14ac:dyDescent="0.15">
      <c r="A62" s="6" t="s">
        <v>518</v>
      </c>
      <c r="B62" s="24" t="s">
        <v>527</v>
      </c>
      <c r="C62" s="24"/>
      <c r="D62" s="5" t="s">
        <v>528</v>
      </c>
      <c r="E62" s="8">
        <v>0.5</v>
      </c>
      <c r="F62" s="8">
        <v>32387.1</v>
      </c>
      <c r="G62" s="8">
        <v>9725</v>
      </c>
      <c r="H62" s="8">
        <v>1458.76</v>
      </c>
      <c r="I62" s="8">
        <v>21203.34</v>
      </c>
      <c r="J62" s="8">
        <v>184322.6</v>
      </c>
    </row>
    <row r="63" spans="1:10" ht="20.100000000000001" customHeight="1" x14ac:dyDescent="0.15">
      <c r="A63" s="6" t="s">
        <v>529</v>
      </c>
      <c r="B63" s="24" t="s">
        <v>530</v>
      </c>
      <c r="C63" s="24"/>
      <c r="D63" s="5" t="s">
        <v>531</v>
      </c>
      <c r="E63" s="8">
        <v>2</v>
      </c>
      <c r="F63" s="8">
        <v>20474.424999999999</v>
      </c>
      <c r="G63" s="8">
        <v>5777</v>
      </c>
      <c r="H63" s="8">
        <v>0</v>
      </c>
      <c r="I63" s="8">
        <v>14697.424999999999</v>
      </c>
      <c r="J63" s="8">
        <v>491386.2</v>
      </c>
    </row>
    <row r="64" spans="1:10" ht="20.100000000000001" customHeight="1" x14ac:dyDescent="0.15">
      <c r="A64" s="6" t="s">
        <v>529</v>
      </c>
      <c r="B64" s="24" t="s">
        <v>532</v>
      </c>
      <c r="C64" s="24"/>
      <c r="D64" s="5" t="s">
        <v>533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ht="20.100000000000001" customHeight="1" x14ac:dyDescent="0.15">
      <c r="A65" s="6" t="s">
        <v>529</v>
      </c>
      <c r="B65" s="24" t="s">
        <v>532</v>
      </c>
      <c r="C65" s="24"/>
      <c r="D65" s="5" t="s">
        <v>534</v>
      </c>
      <c r="E65" s="8">
        <v>0.5</v>
      </c>
      <c r="F65" s="8">
        <v>19909.740000000002</v>
      </c>
      <c r="G65" s="8">
        <v>4746.5200000000004</v>
      </c>
      <c r="H65" s="8">
        <v>0</v>
      </c>
      <c r="I65" s="8">
        <v>15163.22</v>
      </c>
      <c r="J65" s="8">
        <v>119458.44</v>
      </c>
    </row>
    <row r="66" spans="1:10" ht="20.100000000000001" customHeight="1" x14ac:dyDescent="0.15">
      <c r="A66" s="6" t="s">
        <v>529</v>
      </c>
      <c r="B66" s="24" t="s">
        <v>535</v>
      </c>
      <c r="C66" s="24"/>
      <c r="D66" s="5" t="s">
        <v>536</v>
      </c>
      <c r="E66" s="8">
        <v>1</v>
      </c>
      <c r="F66" s="8">
        <v>8789</v>
      </c>
      <c r="G66" s="8">
        <v>8789</v>
      </c>
      <c r="H66" s="8">
        <v>0</v>
      </c>
      <c r="I66" s="8">
        <v>0</v>
      </c>
      <c r="J66" s="8">
        <v>105468</v>
      </c>
    </row>
    <row r="67" spans="1:10" ht="20.100000000000001" customHeight="1" x14ac:dyDescent="0.15">
      <c r="A67" s="6" t="s">
        <v>529</v>
      </c>
      <c r="B67" s="24" t="s">
        <v>537</v>
      </c>
      <c r="C67" s="24"/>
      <c r="D67" s="5" t="s">
        <v>538</v>
      </c>
      <c r="E67" s="8">
        <v>1</v>
      </c>
      <c r="F67" s="8">
        <v>19241.96833</v>
      </c>
      <c r="G67" s="8">
        <v>4058</v>
      </c>
      <c r="H67" s="8">
        <v>0</v>
      </c>
      <c r="I67" s="8">
        <v>15183.96833</v>
      </c>
      <c r="J67" s="8">
        <v>230903.62</v>
      </c>
    </row>
    <row r="68" spans="1:10" ht="20.100000000000001" customHeight="1" x14ac:dyDescent="0.15">
      <c r="A68" s="6" t="s">
        <v>529</v>
      </c>
      <c r="B68" s="24" t="s">
        <v>539</v>
      </c>
      <c r="C68" s="24"/>
      <c r="D68" s="5" t="s">
        <v>540</v>
      </c>
      <c r="E68" s="8">
        <v>0.5</v>
      </c>
      <c r="F68" s="8">
        <v>15599.881670000001</v>
      </c>
      <c r="G68" s="8">
        <v>9109.2116700000006</v>
      </c>
      <c r="H68" s="8">
        <v>0</v>
      </c>
      <c r="I68" s="8">
        <v>6490.67</v>
      </c>
      <c r="J68" s="8">
        <v>132543.31</v>
      </c>
    </row>
    <row r="69" spans="1:10" ht="20.100000000000001" customHeight="1" x14ac:dyDescent="0.15">
      <c r="A69" s="6" t="s">
        <v>529</v>
      </c>
      <c r="B69" s="24" t="s">
        <v>541</v>
      </c>
      <c r="C69" s="24"/>
      <c r="D69" s="5" t="s">
        <v>542</v>
      </c>
      <c r="E69" s="8">
        <v>1</v>
      </c>
      <c r="F69" s="8">
        <v>11367.61</v>
      </c>
      <c r="G69" s="8">
        <v>4436</v>
      </c>
      <c r="H69" s="8">
        <v>0</v>
      </c>
      <c r="I69" s="8">
        <v>6931.61</v>
      </c>
      <c r="J69" s="8">
        <v>136411.32</v>
      </c>
    </row>
    <row r="70" spans="1:10" ht="20.100000000000001" customHeight="1" x14ac:dyDescent="0.15">
      <c r="A70" s="6" t="s">
        <v>529</v>
      </c>
      <c r="B70" s="24" t="s">
        <v>543</v>
      </c>
      <c r="C70" s="24"/>
      <c r="D70" s="5" t="s">
        <v>544</v>
      </c>
      <c r="E70" s="8">
        <v>0.5</v>
      </c>
      <c r="F70" s="8">
        <v>9736</v>
      </c>
      <c r="G70" s="8">
        <v>4436</v>
      </c>
      <c r="H70" s="8">
        <v>0</v>
      </c>
      <c r="I70" s="8">
        <v>5300</v>
      </c>
      <c r="J70" s="8">
        <v>58416</v>
      </c>
    </row>
    <row r="71" spans="1:10" ht="20.100000000000001" customHeight="1" x14ac:dyDescent="0.15">
      <c r="A71" s="6" t="s">
        <v>529</v>
      </c>
      <c r="B71" s="24" t="s">
        <v>545</v>
      </c>
      <c r="C71" s="24"/>
      <c r="D71" s="5" t="s">
        <v>546</v>
      </c>
      <c r="E71" s="8">
        <v>1</v>
      </c>
      <c r="F71" s="8">
        <v>13306.04</v>
      </c>
      <c r="G71" s="8">
        <v>4058</v>
      </c>
      <c r="H71" s="8">
        <v>0</v>
      </c>
      <c r="I71" s="8">
        <v>9248.0400000000009</v>
      </c>
      <c r="J71" s="8">
        <v>159672.48000000001</v>
      </c>
    </row>
    <row r="72" spans="1:10" ht="20.100000000000001" customHeight="1" x14ac:dyDescent="0.15">
      <c r="A72" s="6" t="s">
        <v>529</v>
      </c>
      <c r="B72" s="24" t="s">
        <v>547</v>
      </c>
      <c r="C72" s="24"/>
      <c r="D72" s="5" t="s">
        <v>548</v>
      </c>
      <c r="E72" s="8">
        <v>1</v>
      </c>
      <c r="F72" s="8">
        <v>6586</v>
      </c>
      <c r="G72" s="8">
        <v>6586</v>
      </c>
      <c r="H72" s="8">
        <v>0</v>
      </c>
      <c r="I72" s="8">
        <v>0</v>
      </c>
      <c r="J72" s="8">
        <v>79032</v>
      </c>
    </row>
    <row r="73" spans="1:10" ht="20.100000000000001" customHeight="1" x14ac:dyDescent="0.15">
      <c r="A73" s="6" t="s">
        <v>529</v>
      </c>
      <c r="B73" s="24" t="s">
        <v>549</v>
      </c>
      <c r="C73" s="24"/>
      <c r="D73" s="5" t="s">
        <v>550</v>
      </c>
      <c r="E73" s="8">
        <v>1</v>
      </c>
      <c r="F73" s="8">
        <v>19992</v>
      </c>
      <c r="G73" s="8">
        <v>8789</v>
      </c>
      <c r="H73" s="8">
        <v>0</v>
      </c>
      <c r="I73" s="8">
        <v>11203</v>
      </c>
      <c r="J73" s="8">
        <v>239904</v>
      </c>
    </row>
    <row r="74" spans="1:10" ht="20.100000000000001" customHeight="1" x14ac:dyDescent="0.15">
      <c r="A74" s="6" t="s">
        <v>529</v>
      </c>
      <c r="B74" s="24" t="s">
        <v>551</v>
      </c>
      <c r="C74" s="24"/>
      <c r="D74" s="5" t="s">
        <v>552</v>
      </c>
      <c r="E74" s="8">
        <v>1</v>
      </c>
      <c r="F74" s="8">
        <v>19242</v>
      </c>
      <c r="G74" s="8">
        <v>6586</v>
      </c>
      <c r="H74" s="8">
        <v>0</v>
      </c>
      <c r="I74" s="8">
        <v>12656</v>
      </c>
      <c r="J74" s="8">
        <v>230904</v>
      </c>
    </row>
    <row r="75" spans="1:10" ht="20.100000000000001" customHeight="1" x14ac:dyDescent="0.15">
      <c r="A75" s="6" t="s">
        <v>529</v>
      </c>
      <c r="B75" s="24" t="s">
        <v>553</v>
      </c>
      <c r="C75" s="24"/>
      <c r="D75" s="5" t="s">
        <v>554</v>
      </c>
      <c r="E75" s="8">
        <v>1.5</v>
      </c>
      <c r="F75" s="8">
        <v>19582.28</v>
      </c>
      <c r="G75" s="8">
        <v>9879</v>
      </c>
      <c r="H75" s="8">
        <v>0</v>
      </c>
      <c r="I75" s="8">
        <v>9703.2800000000007</v>
      </c>
      <c r="J75" s="8">
        <v>352481.04</v>
      </c>
    </row>
    <row r="76" spans="1:10" ht="20.100000000000001" customHeight="1" x14ac:dyDescent="0.15">
      <c r="A76" s="6" t="s">
        <v>529</v>
      </c>
      <c r="B76" s="24" t="s">
        <v>555</v>
      </c>
      <c r="C76" s="24"/>
      <c r="D76" s="5" t="s">
        <v>556</v>
      </c>
      <c r="E76" s="8">
        <v>9</v>
      </c>
      <c r="F76" s="8">
        <v>10937.18332</v>
      </c>
      <c r="G76" s="8">
        <v>4058.0044400000002</v>
      </c>
      <c r="H76" s="8">
        <v>0</v>
      </c>
      <c r="I76" s="8">
        <v>6879.1788800000004</v>
      </c>
      <c r="J76" s="8">
        <v>1181215.8</v>
      </c>
    </row>
    <row r="77" spans="1:10" ht="20.100000000000001" customHeight="1" x14ac:dyDescent="0.15">
      <c r="A77" s="6" t="s">
        <v>529</v>
      </c>
      <c r="B77" s="24" t="s">
        <v>557</v>
      </c>
      <c r="C77" s="24"/>
      <c r="D77" s="5" t="s">
        <v>558</v>
      </c>
      <c r="E77" s="8">
        <v>1</v>
      </c>
      <c r="F77" s="8">
        <v>9621</v>
      </c>
      <c r="G77" s="8">
        <v>8789</v>
      </c>
      <c r="H77" s="8">
        <v>0</v>
      </c>
      <c r="I77" s="8">
        <v>832</v>
      </c>
      <c r="J77" s="8">
        <v>115452</v>
      </c>
    </row>
    <row r="78" spans="1:10" ht="20.100000000000001" customHeight="1" x14ac:dyDescent="0.15">
      <c r="A78" s="6" t="s">
        <v>529</v>
      </c>
      <c r="B78" s="24" t="s">
        <v>559</v>
      </c>
      <c r="C78" s="24"/>
      <c r="D78" s="5" t="s">
        <v>560</v>
      </c>
      <c r="E78" s="8">
        <v>2</v>
      </c>
      <c r="F78" s="8">
        <v>39511.339970000001</v>
      </c>
      <c r="G78" s="8">
        <v>17578</v>
      </c>
      <c r="H78" s="8">
        <v>0</v>
      </c>
      <c r="I78" s="8">
        <v>21933.339970000001</v>
      </c>
      <c r="J78" s="8">
        <v>481136.08</v>
      </c>
    </row>
    <row r="79" spans="1:10" ht="20.100000000000001" customHeight="1" x14ac:dyDescent="0.15">
      <c r="A79" s="6" t="s">
        <v>529</v>
      </c>
      <c r="B79" s="24" t="s">
        <v>561</v>
      </c>
      <c r="C79" s="24"/>
      <c r="D79" s="5" t="s">
        <v>562</v>
      </c>
      <c r="E79" s="8">
        <v>1</v>
      </c>
      <c r="F79" s="8">
        <v>9621</v>
      </c>
      <c r="G79" s="8">
        <v>8789</v>
      </c>
      <c r="H79" s="8">
        <v>0</v>
      </c>
      <c r="I79" s="8">
        <v>832</v>
      </c>
      <c r="J79" s="8">
        <v>115452</v>
      </c>
    </row>
    <row r="80" spans="1:10" ht="20.100000000000001" customHeight="1" x14ac:dyDescent="0.15">
      <c r="A80" s="6" t="s">
        <v>529</v>
      </c>
      <c r="B80" s="24" t="s">
        <v>563</v>
      </c>
      <c r="C80" s="24"/>
      <c r="D80" s="5" t="s">
        <v>564</v>
      </c>
      <c r="E80" s="8">
        <v>1</v>
      </c>
      <c r="F80" s="8">
        <v>8012</v>
      </c>
      <c r="G80" s="8">
        <v>8012</v>
      </c>
      <c r="H80" s="8">
        <v>0</v>
      </c>
      <c r="I80" s="8">
        <v>0</v>
      </c>
      <c r="J80" s="8">
        <v>96144</v>
      </c>
    </row>
    <row r="81" spans="1:12" ht="20.100000000000001" customHeight="1" x14ac:dyDescent="0.15">
      <c r="A81" s="6" t="s">
        <v>529</v>
      </c>
      <c r="B81" s="24" t="s">
        <v>565</v>
      </c>
      <c r="C81" s="24"/>
      <c r="D81" s="5" t="s">
        <v>566</v>
      </c>
      <c r="E81" s="8">
        <v>1</v>
      </c>
      <c r="F81" s="8">
        <v>15321.57</v>
      </c>
      <c r="G81" s="8">
        <v>5777</v>
      </c>
      <c r="H81" s="8">
        <v>0</v>
      </c>
      <c r="I81" s="8">
        <v>9544.57</v>
      </c>
      <c r="J81" s="8">
        <v>183858.84</v>
      </c>
    </row>
    <row r="82" spans="1:12" ht="20.100000000000001" customHeight="1" x14ac:dyDescent="0.15">
      <c r="A82" s="6" t="s">
        <v>529</v>
      </c>
      <c r="B82" s="24" t="s">
        <v>567</v>
      </c>
      <c r="C82" s="24"/>
      <c r="D82" s="5" t="s">
        <v>568</v>
      </c>
      <c r="E82" s="8">
        <v>1</v>
      </c>
      <c r="F82" s="8">
        <v>19620</v>
      </c>
      <c r="G82" s="8">
        <v>4436</v>
      </c>
      <c r="H82" s="8">
        <v>0</v>
      </c>
      <c r="I82" s="8">
        <v>15184</v>
      </c>
      <c r="J82" s="8">
        <v>235440</v>
      </c>
    </row>
    <row r="83" spans="1:12" ht="20.100000000000001" customHeight="1" x14ac:dyDescent="0.15">
      <c r="A83" s="6" t="s">
        <v>529</v>
      </c>
      <c r="B83" s="24" t="s">
        <v>569</v>
      </c>
      <c r="C83" s="24"/>
      <c r="D83" s="5" t="s">
        <v>570</v>
      </c>
      <c r="E83" s="8">
        <v>2</v>
      </c>
      <c r="F83" s="8">
        <v>19242</v>
      </c>
      <c r="G83" s="8">
        <v>4058</v>
      </c>
      <c r="H83" s="8">
        <v>0</v>
      </c>
      <c r="I83" s="8">
        <v>15184</v>
      </c>
      <c r="J83" s="8">
        <v>461808</v>
      </c>
    </row>
    <row r="84" spans="1:12" ht="20.100000000000001" customHeight="1" x14ac:dyDescent="0.15">
      <c r="A84" s="6" t="s">
        <v>571</v>
      </c>
      <c r="B84" s="24" t="s">
        <v>572</v>
      </c>
      <c r="C84" s="24"/>
      <c r="D84" s="5" t="s">
        <v>573</v>
      </c>
      <c r="E84" s="8">
        <v>1</v>
      </c>
      <c r="F84" s="8">
        <v>19992</v>
      </c>
      <c r="G84" s="8">
        <v>5468.75</v>
      </c>
      <c r="H84" s="8">
        <v>0</v>
      </c>
      <c r="I84" s="8">
        <v>14523.25</v>
      </c>
      <c r="J84" s="8">
        <v>239904</v>
      </c>
    </row>
    <row r="85" spans="1:12" ht="30" customHeight="1" x14ac:dyDescent="0.15">
      <c r="A85" s="31" t="s">
        <v>486</v>
      </c>
      <c r="B85" s="31"/>
      <c r="C85" s="31"/>
      <c r="D85" s="5" t="s">
        <v>472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8">
        <f>SUM(J46:J84)</f>
        <v>24682672.109999999</v>
      </c>
    </row>
    <row r="86" spans="1:12" ht="9.9499999999999993" customHeight="1" x14ac:dyDescent="0.15"/>
    <row r="87" spans="1:12" ht="45" customHeight="1" x14ac:dyDescent="0.15">
      <c r="A87" s="29" t="s">
        <v>574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 x14ac:dyDescent="0.15"/>
    <row r="89" spans="1:12" ht="45" customHeight="1" x14ac:dyDescent="0.15">
      <c r="A89" s="23" t="s">
        <v>489</v>
      </c>
      <c r="B89" s="23" t="s">
        <v>490</v>
      </c>
      <c r="C89" s="23"/>
      <c r="D89" s="23" t="s">
        <v>36</v>
      </c>
      <c r="E89" s="23" t="s">
        <v>491</v>
      </c>
      <c r="F89" s="23" t="s">
        <v>492</v>
      </c>
      <c r="G89" s="23"/>
      <c r="H89" s="23"/>
      <c r="I89" s="23"/>
      <c r="J89" s="23" t="s">
        <v>493</v>
      </c>
    </row>
    <row r="90" spans="1:12" ht="45" customHeight="1" x14ac:dyDescent="0.15">
      <c r="A90" s="23"/>
      <c r="B90" s="23"/>
      <c r="C90" s="30"/>
      <c r="D90" s="23"/>
      <c r="E90" s="23"/>
      <c r="F90" s="23" t="s">
        <v>494</v>
      </c>
      <c r="G90" s="23" t="s">
        <v>54</v>
      </c>
      <c r="H90" s="23"/>
      <c r="I90" s="23"/>
      <c r="J90" s="23"/>
    </row>
    <row r="91" spans="1:12" ht="45" customHeight="1" x14ac:dyDescent="0.15">
      <c r="A91" s="23"/>
      <c r="B91" s="23"/>
      <c r="C91" s="30"/>
      <c r="D91" s="23"/>
      <c r="E91" s="23"/>
      <c r="F91" s="23"/>
      <c r="G91" s="23" t="s">
        <v>495</v>
      </c>
      <c r="H91" s="23" t="s">
        <v>496</v>
      </c>
      <c r="I91" s="23"/>
      <c r="J91" s="23"/>
    </row>
    <row r="92" spans="1:12" ht="45" customHeight="1" x14ac:dyDescent="0.15">
      <c r="A92" s="23"/>
      <c r="B92" s="23"/>
      <c r="C92" s="30"/>
      <c r="D92" s="23"/>
      <c r="E92" s="23"/>
      <c r="F92" s="23"/>
      <c r="G92" s="23"/>
      <c r="H92" s="5" t="s">
        <v>497</v>
      </c>
      <c r="I92" s="5" t="s">
        <v>498</v>
      </c>
      <c r="J92" s="23"/>
    </row>
    <row r="93" spans="1:12" ht="20.100000000000001" customHeight="1" x14ac:dyDescent="0.15">
      <c r="A93" s="5" t="s">
        <v>271</v>
      </c>
      <c r="B93" s="23" t="s">
        <v>374</v>
      </c>
      <c r="C93" s="23"/>
      <c r="D93" s="5" t="s">
        <v>375</v>
      </c>
      <c r="E93" s="5" t="s">
        <v>376</v>
      </c>
      <c r="F93" s="5" t="s">
        <v>377</v>
      </c>
      <c r="G93" s="5" t="s">
        <v>378</v>
      </c>
      <c r="H93" s="5" t="s">
        <v>379</v>
      </c>
      <c r="I93" s="5" t="s">
        <v>380</v>
      </c>
      <c r="J93" s="5" t="s">
        <v>381</v>
      </c>
    </row>
    <row r="94" spans="1:12" ht="20.100000000000001" customHeight="1" x14ac:dyDescent="0.15">
      <c r="A94" s="6" t="s">
        <v>499</v>
      </c>
      <c r="B94" s="24" t="s">
        <v>500</v>
      </c>
      <c r="C94" s="24"/>
      <c r="D94" s="5" t="s">
        <v>44</v>
      </c>
      <c r="E94" s="8">
        <v>1</v>
      </c>
      <c r="F94" s="8">
        <v>54208.7</v>
      </c>
      <c r="G94" s="8">
        <v>47138</v>
      </c>
      <c r="H94" s="8">
        <v>7070.7</v>
      </c>
      <c r="I94" s="8">
        <v>0</v>
      </c>
      <c r="J94" s="8">
        <v>650504.4</v>
      </c>
    </row>
    <row r="95" spans="1:12" ht="39.950000000000003" customHeight="1" x14ac:dyDescent="0.15">
      <c r="A95" s="6" t="s">
        <v>499</v>
      </c>
      <c r="B95" s="24" t="s">
        <v>501</v>
      </c>
      <c r="C95" s="24"/>
      <c r="D95" s="5" t="s">
        <v>47</v>
      </c>
      <c r="E95" s="8">
        <v>1</v>
      </c>
      <c r="F95" s="8">
        <v>37946.550000000003</v>
      </c>
      <c r="G95" s="8">
        <v>32997</v>
      </c>
      <c r="H95" s="8">
        <v>4949.55</v>
      </c>
      <c r="I95" s="8">
        <v>0</v>
      </c>
      <c r="J95" s="8">
        <v>455358.6</v>
      </c>
    </row>
    <row r="96" spans="1:12" ht="39.950000000000003" customHeight="1" x14ac:dyDescent="0.15">
      <c r="A96" s="6" t="s">
        <v>499</v>
      </c>
      <c r="B96" s="24" t="s">
        <v>502</v>
      </c>
      <c r="C96" s="24"/>
      <c r="D96" s="5" t="s">
        <v>477</v>
      </c>
      <c r="E96" s="8">
        <v>1</v>
      </c>
      <c r="F96" s="8">
        <v>37946.550000000003</v>
      </c>
      <c r="G96" s="8">
        <v>32997</v>
      </c>
      <c r="H96" s="8">
        <v>4949.55</v>
      </c>
      <c r="I96" s="8">
        <v>0</v>
      </c>
      <c r="J96" s="8">
        <v>455358.6</v>
      </c>
    </row>
    <row r="97" spans="1:10" ht="39.950000000000003" customHeight="1" x14ac:dyDescent="0.15">
      <c r="A97" s="6" t="s">
        <v>499</v>
      </c>
      <c r="B97" s="24" t="s">
        <v>503</v>
      </c>
      <c r="C97" s="24"/>
      <c r="D97" s="5" t="s">
        <v>479</v>
      </c>
      <c r="E97" s="8">
        <v>1</v>
      </c>
      <c r="F97" s="8">
        <v>37946.550000000003</v>
      </c>
      <c r="G97" s="8">
        <v>32997</v>
      </c>
      <c r="H97" s="8">
        <v>4949.55</v>
      </c>
      <c r="I97" s="8">
        <v>0</v>
      </c>
      <c r="J97" s="8">
        <v>455358.6</v>
      </c>
    </row>
    <row r="98" spans="1:10" ht="20.100000000000001" customHeight="1" x14ac:dyDescent="0.15">
      <c r="A98" s="6" t="s">
        <v>499</v>
      </c>
      <c r="B98" s="24" t="s">
        <v>504</v>
      </c>
      <c r="C98" s="24"/>
      <c r="D98" s="5" t="s">
        <v>481</v>
      </c>
      <c r="E98" s="8">
        <v>1</v>
      </c>
      <c r="F98" s="8">
        <v>32997</v>
      </c>
      <c r="G98" s="8">
        <v>32997</v>
      </c>
      <c r="H98" s="8">
        <v>0</v>
      </c>
      <c r="I98" s="8">
        <v>0</v>
      </c>
      <c r="J98" s="8">
        <v>395964</v>
      </c>
    </row>
    <row r="99" spans="1:10" ht="20.100000000000001" customHeight="1" x14ac:dyDescent="0.15">
      <c r="A99" s="6" t="s">
        <v>499</v>
      </c>
      <c r="B99" s="24" t="s">
        <v>505</v>
      </c>
      <c r="C99" s="24"/>
      <c r="D99" s="5" t="s">
        <v>483</v>
      </c>
      <c r="E99" s="8">
        <v>1</v>
      </c>
      <c r="F99" s="8">
        <v>14991.76</v>
      </c>
      <c r="G99" s="8">
        <v>9593</v>
      </c>
      <c r="H99" s="8">
        <v>1438.95</v>
      </c>
      <c r="I99" s="8">
        <v>3959.81</v>
      </c>
      <c r="J99" s="8">
        <v>179901.12</v>
      </c>
    </row>
    <row r="100" spans="1:10" ht="39.950000000000003" customHeight="1" x14ac:dyDescent="0.15">
      <c r="A100" s="6" t="s">
        <v>499</v>
      </c>
      <c r="B100" s="24" t="s">
        <v>506</v>
      </c>
      <c r="C100" s="24"/>
      <c r="D100" s="5" t="s">
        <v>485</v>
      </c>
      <c r="E100" s="8">
        <v>1</v>
      </c>
      <c r="F100" s="8">
        <v>32997</v>
      </c>
      <c r="G100" s="8">
        <v>32997</v>
      </c>
      <c r="H100" s="8">
        <v>0</v>
      </c>
      <c r="I100" s="8">
        <v>0</v>
      </c>
      <c r="J100" s="8">
        <v>395964</v>
      </c>
    </row>
    <row r="101" spans="1:10" ht="39.950000000000003" customHeight="1" x14ac:dyDescent="0.15">
      <c r="A101" s="6" t="s">
        <v>507</v>
      </c>
      <c r="B101" s="24" t="s">
        <v>508</v>
      </c>
      <c r="C101" s="24"/>
      <c r="D101" s="5" t="s">
        <v>509</v>
      </c>
      <c r="E101" s="8">
        <v>11</v>
      </c>
      <c r="F101" s="8">
        <v>21217.54091</v>
      </c>
      <c r="G101" s="8">
        <v>9178</v>
      </c>
      <c r="H101" s="8">
        <v>2636.02</v>
      </c>
      <c r="I101" s="8">
        <v>9403.5209099999993</v>
      </c>
      <c r="J101" s="8">
        <v>2800715.4</v>
      </c>
    </row>
    <row r="102" spans="1:10" ht="39.950000000000003" customHeight="1" x14ac:dyDescent="0.15">
      <c r="A102" s="6" t="s">
        <v>507</v>
      </c>
      <c r="B102" s="24" t="s">
        <v>508</v>
      </c>
      <c r="C102" s="24"/>
      <c r="D102" s="5" t="s">
        <v>511</v>
      </c>
      <c r="E102" s="8">
        <v>3</v>
      </c>
      <c r="F102" s="8">
        <v>13500.38</v>
      </c>
      <c r="G102" s="8">
        <v>9178</v>
      </c>
      <c r="H102" s="8">
        <v>2733.9</v>
      </c>
      <c r="I102" s="8">
        <v>1588.48</v>
      </c>
      <c r="J102" s="8">
        <v>486013.68</v>
      </c>
    </row>
    <row r="103" spans="1:10" ht="39.950000000000003" customHeight="1" x14ac:dyDescent="0.15">
      <c r="A103" s="6" t="s">
        <v>507</v>
      </c>
      <c r="B103" s="24" t="s">
        <v>510</v>
      </c>
      <c r="C103" s="24"/>
      <c r="D103" s="5" t="s">
        <v>513</v>
      </c>
      <c r="E103" s="8">
        <v>1</v>
      </c>
      <c r="F103" s="8">
        <v>19152.084999999999</v>
      </c>
      <c r="G103" s="8">
        <v>9636</v>
      </c>
      <c r="H103" s="8">
        <v>1445.54</v>
      </c>
      <c r="I103" s="8">
        <v>8070.5450000000001</v>
      </c>
      <c r="J103" s="8">
        <v>229825.02</v>
      </c>
    </row>
    <row r="104" spans="1:10" ht="20.100000000000001" customHeight="1" x14ac:dyDescent="0.15">
      <c r="A104" s="6" t="s">
        <v>507</v>
      </c>
      <c r="B104" s="24" t="s">
        <v>512</v>
      </c>
      <c r="C104" s="24"/>
      <c r="D104" s="5" t="s">
        <v>515</v>
      </c>
      <c r="E104" s="8">
        <v>1</v>
      </c>
      <c r="F104" s="8">
        <v>15832.73</v>
      </c>
      <c r="G104" s="8">
        <v>9235</v>
      </c>
      <c r="H104" s="8">
        <v>3722.82</v>
      </c>
      <c r="I104" s="8">
        <v>2874.91</v>
      </c>
      <c r="J104" s="8">
        <v>189992.76</v>
      </c>
    </row>
    <row r="105" spans="1:10" ht="20.100000000000001" customHeight="1" x14ac:dyDescent="0.15">
      <c r="A105" s="6" t="s">
        <v>507</v>
      </c>
      <c r="B105" s="24" t="s">
        <v>512</v>
      </c>
      <c r="C105" s="24"/>
      <c r="D105" s="5" t="s">
        <v>517</v>
      </c>
      <c r="E105" s="8">
        <v>8.5</v>
      </c>
      <c r="F105" s="8">
        <v>19078.197250000001</v>
      </c>
      <c r="G105" s="8">
        <v>9235</v>
      </c>
      <c r="H105" s="8">
        <v>2403.5172499999999</v>
      </c>
      <c r="I105" s="8">
        <v>7439.68</v>
      </c>
      <c r="J105" s="8">
        <v>1945976.12</v>
      </c>
    </row>
    <row r="106" spans="1:10" ht="20.100000000000001" customHeight="1" x14ac:dyDescent="0.15">
      <c r="A106" s="6" t="s">
        <v>507</v>
      </c>
      <c r="B106" s="24" t="s">
        <v>512</v>
      </c>
      <c r="C106" s="24"/>
      <c r="D106" s="5" t="s">
        <v>520</v>
      </c>
      <c r="E106" s="8">
        <v>15.2</v>
      </c>
      <c r="F106" s="8">
        <v>19558.13</v>
      </c>
      <c r="G106" s="8">
        <v>9235</v>
      </c>
      <c r="H106" s="8">
        <v>2476.58</v>
      </c>
      <c r="I106" s="8">
        <v>7846.55</v>
      </c>
      <c r="J106" s="8">
        <v>3567402.91</v>
      </c>
    </row>
    <row r="107" spans="1:10" ht="20.100000000000001" customHeight="1" x14ac:dyDescent="0.15">
      <c r="A107" s="6" t="s">
        <v>507</v>
      </c>
      <c r="B107" s="24" t="s">
        <v>514</v>
      </c>
      <c r="C107" s="24"/>
      <c r="D107" s="5" t="s">
        <v>522</v>
      </c>
      <c r="E107" s="8">
        <v>0.7</v>
      </c>
      <c r="F107" s="8">
        <v>17755.96</v>
      </c>
      <c r="G107" s="8">
        <v>9696.75</v>
      </c>
      <c r="H107" s="8">
        <v>4259.6899999999996</v>
      </c>
      <c r="I107" s="8">
        <v>3799.52</v>
      </c>
      <c r="J107" s="8">
        <v>149150.06</v>
      </c>
    </row>
    <row r="108" spans="1:10" ht="20.100000000000001" customHeight="1" x14ac:dyDescent="0.15">
      <c r="A108" s="6" t="s">
        <v>507</v>
      </c>
      <c r="B108" s="24" t="s">
        <v>514</v>
      </c>
      <c r="C108" s="24"/>
      <c r="D108" s="5" t="s">
        <v>524</v>
      </c>
      <c r="E108" s="8">
        <v>1.1000000000000001</v>
      </c>
      <c r="F108" s="8">
        <v>20398.66</v>
      </c>
      <c r="G108" s="8">
        <v>9696.75</v>
      </c>
      <c r="H108" s="8">
        <v>4596.22</v>
      </c>
      <c r="I108" s="8">
        <v>6105.69</v>
      </c>
      <c r="J108" s="8">
        <v>269262.31</v>
      </c>
    </row>
    <row r="109" spans="1:10" ht="20.100000000000001" customHeight="1" x14ac:dyDescent="0.15">
      <c r="A109" s="6" t="s">
        <v>507</v>
      </c>
      <c r="B109" s="24" t="s">
        <v>516</v>
      </c>
      <c r="C109" s="24"/>
      <c r="D109" s="5" t="s">
        <v>526</v>
      </c>
      <c r="E109" s="8">
        <v>3.2</v>
      </c>
      <c r="F109" s="8">
        <v>18137.46</v>
      </c>
      <c r="G109" s="8">
        <v>10158.5</v>
      </c>
      <c r="H109" s="8">
        <v>4082.58</v>
      </c>
      <c r="I109" s="8">
        <v>3896.38</v>
      </c>
      <c r="J109" s="8">
        <v>696478.46</v>
      </c>
    </row>
    <row r="110" spans="1:10" ht="20.100000000000001" customHeight="1" x14ac:dyDescent="0.15">
      <c r="A110" s="6" t="s">
        <v>507</v>
      </c>
      <c r="B110" s="24" t="s">
        <v>516</v>
      </c>
      <c r="C110" s="24"/>
      <c r="D110" s="5" t="s">
        <v>528</v>
      </c>
      <c r="E110" s="8">
        <v>0.1</v>
      </c>
      <c r="F110" s="8">
        <v>10920.4</v>
      </c>
      <c r="G110" s="8">
        <v>10158.5</v>
      </c>
      <c r="H110" s="8">
        <v>761.9</v>
      </c>
      <c r="I110" s="8">
        <v>0</v>
      </c>
      <c r="J110" s="8">
        <v>13104.48</v>
      </c>
    </row>
    <row r="111" spans="1:10" ht="20.100000000000001" customHeight="1" x14ac:dyDescent="0.15">
      <c r="A111" s="6" t="s">
        <v>507</v>
      </c>
      <c r="B111" s="24" t="s">
        <v>516</v>
      </c>
      <c r="C111" s="24"/>
      <c r="D111" s="5" t="s">
        <v>531</v>
      </c>
      <c r="E111" s="8">
        <v>4.5999999999999996</v>
      </c>
      <c r="F111" s="8">
        <v>20858.582249999999</v>
      </c>
      <c r="G111" s="8">
        <v>10158.5</v>
      </c>
      <c r="H111" s="8">
        <v>4744</v>
      </c>
      <c r="I111" s="8">
        <v>5956.0822500000004</v>
      </c>
      <c r="J111" s="8">
        <v>1151393.74</v>
      </c>
    </row>
    <row r="112" spans="1:10" ht="39.950000000000003" customHeight="1" x14ac:dyDescent="0.15">
      <c r="A112" s="6" t="s">
        <v>518</v>
      </c>
      <c r="B112" s="24" t="s">
        <v>519</v>
      </c>
      <c r="C112" s="24"/>
      <c r="D112" s="5" t="s">
        <v>533</v>
      </c>
      <c r="E112" s="8">
        <v>1</v>
      </c>
      <c r="F112" s="8">
        <v>12230.58</v>
      </c>
      <c r="G112" s="8">
        <v>8464</v>
      </c>
      <c r="H112" s="8">
        <v>1385.25</v>
      </c>
      <c r="I112" s="8">
        <v>2381.33</v>
      </c>
      <c r="J112" s="8">
        <v>146766.96</v>
      </c>
    </row>
    <row r="113" spans="1:10" ht="39.950000000000003" customHeight="1" x14ac:dyDescent="0.15">
      <c r="A113" s="6" t="s">
        <v>518</v>
      </c>
      <c r="B113" s="24" t="s">
        <v>521</v>
      </c>
      <c r="C113" s="24"/>
      <c r="D113" s="5" t="s">
        <v>534</v>
      </c>
      <c r="E113" s="8">
        <v>1</v>
      </c>
      <c r="F113" s="8">
        <v>11392.57</v>
      </c>
      <c r="G113" s="8">
        <v>8464</v>
      </c>
      <c r="H113" s="8">
        <v>1385.25</v>
      </c>
      <c r="I113" s="8">
        <v>1543.32</v>
      </c>
      <c r="J113" s="8">
        <v>136710.84</v>
      </c>
    </row>
    <row r="114" spans="1:10" ht="20.100000000000001" customHeight="1" x14ac:dyDescent="0.15">
      <c r="A114" s="6" t="s">
        <v>518</v>
      </c>
      <c r="B114" s="24" t="s">
        <v>523</v>
      </c>
      <c r="C114" s="24"/>
      <c r="D114" s="5" t="s">
        <v>536</v>
      </c>
      <c r="E114" s="8">
        <v>1</v>
      </c>
      <c r="F114" s="8">
        <v>19168.919999999998</v>
      </c>
      <c r="G114" s="8">
        <v>8666</v>
      </c>
      <c r="H114" s="8">
        <v>1299</v>
      </c>
      <c r="I114" s="8">
        <v>9203.92</v>
      </c>
      <c r="J114" s="8">
        <v>230027.04</v>
      </c>
    </row>
    <row r="115" spans="1:10" ht="20.100000000000001" customHeight="1" x14ac:dyDescent="0.15">
      <c r="A115" s="6" t="s">
        <v>518</v>
      </c>
      <c r="B115" s="24" t="s">
        <v>525</v>
      </c>
      <c r="C115" s="24"/>
      <c r="D115" s="5" t="s">
        <v>538</v>
      </c>
      <c r="E115" s="8">
        <v>1</v>
      </c>
      <c r="F115" s="8">
        <v>11246.73</v>
      </c>
      <c r="G115" s="8">
        <v>8412</v>
      </c>
      <c r="H115" s="8">
        <v>2753.4</v>
      </c>
      <c r="I115" s="8">
        <v>81.33</v>
      </c>
      <c r="J115" s="8">
        <v>134960.76</v>
      </c>
    </row>
    <row r="116" spans="1:10" ht="60" customHeight="1" x14ac:dyDescent="0.15">
      <c r="A116" s="6" t="s">
        <v>518</v>
      </c>
      <c r="B116" s="24" t="s">
        <v>527</v>
      </c>
      <c r="C116" s="24"/>
      <c r="D116" s="5" t="s">
        <v>540</v>
      </c>
      <c r="E116" s="8">
        <v>0.5</v>
      </c>
      <c r="F116" s="8">
        <v>19470</v>
      </c>
      <c r="G116" s="8">
        <v>9235</v>
      </c>
      <c r="H116" s="8">
        <v>500</v>
      </c>
      <c r="I116" s="8">
        <v>9735</v>
      </c>
      <c r="J116" s="8">
        <v>116820</v>
      </c>
    </row>
    <row r="117" spans="1:10" ht="60" customHeight="1" x14ac:dyDescent="0.15">
      <c r="A117" s="6" t="s">
        <v>518</v>
      </c>
      <c r="B117" s="24" t="s">
        <v>527</v>
      </c>
      <c r="C117" s="24"/>
      <c r="D117" s="5" t="s">
        <v>542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ht="20.100000000000001" customHeight="1" x14ac:dyDescent="0.15">
      <c r="A118" s="6" t="s">
        <v>529</v>
      </c>
      <c r="B118" s="24" t="s">
        <v>530</v>
      </c>
      <c r="C118" s="24"/>
      <c r="D118" s="5" t="s">
        <v>544</v>
      </c>
      <c r="E118" s="8">
        <v>2</v>
      </c>
      <c r="F118" s="8">
        <v>19232.466659999998</v>
      </c>
      <c r="G118" s="8">
        <v>5486</v>
      </c>
      <c r="H118" s="8">
        <v>1920.1</v>
      </c>
      <c r="I118" s="8">
        <v>11826.36666</v>
      </c>
      <c r="J118" s="8">
        <v>461579.2</v>
      </c>
    </row>
    <row r="119" spans="1:10" ht="20.100000000000001" customHeight="1" x14ac:dyDescent="0.15">
      <c r="A119" s="6" t="s">
        <v>529</v>
      </c>
      <c r="B119" s="24" t="s">
        <v>532</v>
      </c>
      <c r="C119" s="24"/>
      <c r="D119" s="5" t="s">
        <v>546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ht="20.100000000000001" customHeight="1" x14ac:dyDescent="0.15">
      <c r="A120" s="6" t="s">
        <v>529</v>
      </c>
      <c r="B120" s="24" t="s">
        <v>532</v>
      </c>
      <c r="C120" s="24"/>
      <c r="D120" s="5" t="s">
        <v>548</v>
      </c>
      <c r="E120" s="8">
        <v>0.5</v>
      </c>
      <c r="F120" s="8">
        <v>6781.5316700000003</v>
      </c>
      <c r="G120" s="8">
        <v>4822.32</v>
      </c>
      <c r="H120" s="8">
        <v>0</v>
      </c>
      <c r="I120" s="8">
        <v>1959.2116699999999</v>
      </c>
      <c r="J120" s="8">
        <v>40689.19</v>
      </c>
    </row>
    <row r="121" spans="1:10" ht="20.100000000000001" customHeight="1" x14ac:dyDescent="0.15">
      <c r="A121" s="6" t="s">
        <v>529</v>
      </c>
      <c r="B121" s="24" t="s">
        <v>535</v>
      </c>
      <c r="C121" s="24"/>
      <c r="D121" s="5" t="s">
        <v>550</v>
      </c>
      <c r="E121" s="8">
        <v>1</v>
      </c>
      <c r="F121" s="8">
        <v>365.12666000000002</v>
      </c>
      <c r="G121" s="8">
        <v>0</v>
      </c>
      <c r="H121" s="8">
        <v>0</v>
      </c>
      <c r="I121" s="8">
        <v>365.12666000000002</v>
      </c>
      <c r="J121" s="8">
        <v>4381.5200000000004</v>
      </c>
    </row>
    <row r="122" spans="1:10" ht="20.100000000000001" customHeight="1" x14ac:dyDescent="0.15">
      <c r="A122" s="6" t="s">
        <v>529</v>
      </c>
      <c r="B122" s="24" t="s">
        <v>537</v>
      </c>
      <c r="C122" s="24"/>
      <c r="D122" s="5" t="s">
        <v>552</v>
      </c>
      <c r="E122" s="8">
        <v>1</v>
      </c>
      <c r="F122" s="8">
        <v>8622.32</v>
      </c>
      <c r="G122" s="8">
        <v>3853</v>
      </c>
      <c r="H122" s="8">
        <v>0</v>
      </c>
      <c r="I122" s="8">
        <v>4769.32</v>
      </c>
      <c r="J122" s="8">
        <v>103467.84</v>
      </c>
    </row>
    <row r="123" spans="1:10" ht="20.100000000000001" customHeight="1" x14ac:dyDescent="0.15">
      <c r="A123" s="6" t="s">
        <v>529</v>
      </c>
      <c r="B123" s="24" t="s">
        <v>539</v>
      </c>
      <c r="C123" s="24"/>
      <c r="D123" s="5" t="s">
        <v>554</v>
      </c>
      <c r="E123" s="8">
        <v>0.5</v>
      </c>
      <c r="F123" s="8">
        <v>10609</v>
      </c>
      <c r="G123" s="8">
        <v>8650</v>
      </c>
      <c r="H123" s="8">
        <v>0</v>
      </c>
      <c r="I123" s="8">
        <v>1959</v>
      </c>
      <c r="J123" s="8">
        <v>63654</v>
      </c>
    </row>
    <row r="124" spans="1:10" ht="20.100000000000001" customHeight="1" x14ac:dyDescent="0.15">
      <c r="A124" s="6" t="s">
        <v>529</v>
      </c>
      <c r="B124" s="24" t="s">
        <v>541</v>
      </c>
      <c r="C124" s="24"/>
      <c r="D124" s="5" t="s">
        <v>556</v>
      </c>
      <c r="E124" s="8">
        <v>1</v>
      </c>
      <c r="F124" s="8">
        <v>5679.4583300000004</v>
      </c>
      <c r="G124" s="8">
        <v>4212</v>
      </c>
      <c r="H124" s="8">
        <v>0</v>
      </c>
      <c r="I124" s="8">
        <v>1467.4583299999999</v>
      </c>
      <c r="J124" s="8">
        <v>68153.5</v>
      </c>
    </row>
    <row r="125" spans="1:10" ht="20.100000000000001" customHeight="1" x14ac:dyDescent="0.15">
      <c r="A125" s="6" t="s">
        <v>529</v>
      </c>
      <c r="B125" s="24" t="s">
        <v>543</v>
      </c>
      <c r="C125" s="24"/>
      <c r="D125" s="5" t="s">
        <v>558</v>
      </c>
      <c r="E125" s="8">
        <v>0.5</v>
      </c>
      <c r="F125" s="8">
        <v>6115.69</v>
      </c>
      <c r="G125" s="8">
        <v>2106</v>
      </c>
      <c r="H125" s="8">
        <v>0</v>
      </c>
      <c r="I125" s="8">
        <v>4009.69</v>
      </c>
      <c r="J125" s="8">
        <v>36694.14</v>
      </c>
    </row>
    <row r="126" spans="1:10" ht="20.100000000000001" customHeight="1" x14ac:dyDescent="0.15">
      <c r="A126" s="6" t="s">
        <v>529</v>
      </c>
      <c r="B126" s="24" t="s">
        <v>545</v>
      </c>
      <c r="C126" s="24"/>
      <c r="D126" s="5" t="s">
        <v>560</v>
      </c>
      <c r="E126" s="8">
        <v>1</v>
      </c>
      <c r="F126" s="8">
        <v>6812</v>
      </c>
      <c r="G126" s="8">
        <v>3853</v>
      </c>
      <c r="H126" s="8">
        <v>0</v>
      </c>
      <c r="I126" s="8">
        <v>2959</v>
      </c>
      <c r="J126" s="8">
        <v>81744</v>
      </c>
    </row>
    <row r="127" spans="1:10" ht="20.100000000000001" customHeight="1" x14ac:dyDescent="0.15">
      <c r="A127" s="6" t="s">
        <v>529</v>
      </c>
      <c r="B127" s="24" t="s">
        <v>547</v>
      </c>
      <c r="C127" s="24"/>
      <c r="D127" s="5" t="s">
        <v>562</v>
      </c>
      <c r="E127" s="8">
        <v>1</v>
      </c>
      <c r="F127" s="8">
        <v>7708.39</v>
      </c>
      <c r="G127" s="8">
        <v>6254</v>
      </c>
      <c r="H127" s="8">
        <v>0</v>
      </c>
      <c r="I127" s="8">
        <v>1454.39</v>
      </c>
      <c r="J127" s="8">
        <v>92500.68</v>
      </c>
    </row>
    <row r="128" spans="1:10" ht="20.100000000000001" customHeight="1" x14ac:dyDescent="0.15">
      <c r="A128" s="6" t="s">
        <v>529</v>
      </c>
      <c r="B128" s="24" t="s">
        <v>549</v>
      </c>
      <c r="C128" s="24"/>
      <c r="D128" s="5" t="s">
        <v>564</v>
      </c>
      <c r="E128" s="8">
        <v>1</v>
      </c>
      <c r="F128" s="8">
        <v>9094.7800000000007</v>
      </c>
      <c r="G128" s="8">
        <v>8346</v>
      </c>
      <c r="H128" s="8">
        <v>0</v>
      </c>
      <c r="I128" s="8">
        <v>748.78</v>
      </c>
      <c r="J128" s="8">
        <v>109137.36</v>
      </c>
    </row>
    <row r="129" spans="1:12" ht="20.100000000000001" customHeight="1" x14ac:dyDescent="0.15">
      <c r="A129" s="6" t="s">
        <v>529</v>
      </c>
      <c r="B129" s="24" t="s">
        <v>551</v>
      </c>
      <c r="C129" s="24"/>
      <c r="D129" s="5" t="s">
        <v>566</v>
      </c>
      <c r="E129" s="8">
        <v>1</v>
      </c>
      <c r="F129" s="8">
        <v>9221.9816699999992</v>
      </c>
      <c r="G129" s="8">
        <v>6254</v>
      </c>
      <c r="H129" s="8">
        <v>0</v>
      </c>
      <c r="I129" s="8">
        <v>2967.9816700000001</v>
      </c>
      <c r="J129" s="8">
        <v>110663.78</v>
      </c>
    </row>
    <row r="130" spans="1:12" ht="20.100000000000001" customHeight="1" x14ac:dyDescent="0.15">
      <c r="A130" s="6" t="s">
        <v>529</v>
      </c>
      <c r="B130" s="24" t="s">
        <v>553</v>
      </c>
      <c r="C130" s="24"/>
      <c r="D130" s="5" t="s">
        <v>568</v>
      </c>
      <c r="E130" s="8">
        <v>1.5</v>
      </c>
      <c r="F130" s="8">
        <v>10441.77</v>
      </c>
      <c r="G130" s="8">
        <v>6254</v>
      </c>
      <c r="H130" s="8">
        <v>0</v>
      </c>
      <c r="I130" s="8">
        <v>4187.7700000000004</v>
      </c>
      <c r="J130" s="8">
        <v>187951.86</v>
      </c>
    </row>
    <row r="131" spans="1:12" ht="20.100000000000001" customHeight="1" x14ac:dyDescent="0.15">
      <c r="A131" s="6" t="s">
        <v>529</v>
      </c>
      <c r="B131" s="24" t="s">
        <v>555</v>
      </c>
      <c r="C131" s="24"/>
      <c r="D131" s="5" t="s">
        <v>570</v>
      </c>
      <c r="E131" s="8">
        <v>9</v>
      </c>
      <c r="F131" s="8">
        <v>6317.85</v>
      </c>
      <c r="G131" s="8">
        <v>3853</v>
      </c>
      <c r="H131" s="8">
        <v>0</v>
      </c>
      <c r="I131" s="8">
        <v>2464.85</v>
      </c>
      <c r="J131" s="8">
        <v>682327.8</v>
      </c>
    </row>
    <row r="132" spans="1:12" ht="20.100000000000001" customHeight="1" x14ac:dyDescent="0.15">
      <c r="A132" s="6" t="s">
        <v>529</v>
      </c>
      <c r="B132" s="24" t="s">
        <v>557</v>
      </c>
      <c r="C132" s="24"/>
      <c r="D132" s="5" t="s">
        <v>573</v>
      </c>
      <c r="E132" s="8">
        <v>1</v>
      </c>
      <c r="F132" s="8">
        <v>11598.28</v>
      </c>
      <c r="G132" s="8">
        <v>8346</v>
      </c>
      <c r="H132" s="8">
        <v>0</v>
      </c>
      <c r="I132" s="8">
        <v>3252.28</v>
      </c>
      <c r="J132" s="8">
        <v>139179.35999999999</v>
      </c>
    </row>
    <row r="133" spans="1:12" ht="20.100000000000001" customHeight="1" x14ac:dyDescent="0.15">
      <c r="A133" s="6" t="s">
        <v>529</v>
      </c>
      <c r="B133" s="24" t="s">
        <v>559</v>
      </c>
      <c r="C133" s="24"/>
      <c r="D133" s="5" t="s">
        <v>575</v>
      </c>
      <c r="E133" s="8">
        <v>1</v>
      </c>
      <c r="F133" s="8">
        <v>15764.46</v>
      </c>
      <c r="G133" s="8">
        <v>8346</v>
      </c>
      <c r="H133" s="8">
        <v>0</v>
      </c>
      <c r="I133" s="8">
        <v>7418.46</v>
      </c>
      <c r="J133" s="8">
        <v>189173.52</v>
      </c>
    </row>
    <row r="134" spans="1:12" ht="20.100000000000001" customHeight="1" x14ac:dyDescent="0.15">
      <c r="A134" s="6" t="s">
        <v>529</v>
      </c>
      <c r="B134" s="24" t="s">
        <v>559</v>
      </c>
      <c r="C134" s="24"/>
      <c r="D134" s="5" t="s">
        <v>576</v>
      </c>
      <c r="E134" s="8">
        <v>1</v>
      </c>
      <c r="F134" s="8">
        <v>20845.998329999999</v>
      </c>
      <c r="G134" s="8">
        <v>8346</v>
      </c>
      <c r="H134" s="8">
        <v>0</v>
      </c>
      <c r="I134" s="8">
        <v>12499.99833</v>
      </c>
      <c r="J134" s="8">
        <v>250151.98</v>
      </c>
    </row>
    <row r="135" spans="1:12" ht="20.100000000000001" customHeight="1" x14ac:dyDescent="0.15">
      <c r="A135" s="6" t="s">
        <v>529</v>
      </c>
      <c r="B135" s="24" t="s">
        <v>561</v>
      </c>
      <c r="C135" s="24"/>
      <c r="D135" s="5" t="s">
        <v>577</v>
      </c>
      <c r="E135" s="8">
        <v>1</v>
      </c>
      <c r="F135" s="8">
        <v>10727.52</v>
      </c>
      <c r="G135" s="8">
        <v>8346</v>
      </c>
      <c r="H135" s="8">
        <v>0</v>
      </c>
      <c r="I135" s="8">
        <v>2381.52</v>
      </c>
      <c r="J135" s="8">
        <v>128730.24000000001</v>
      </c>
    </row>
    <row r="136" spans="1:12" ht="20.100000000000001" customHeight="1" x14ac:dyDescent="0.15">
      <c r="A136" s="6" t="s">
        <v>529</v>
      </c>
      <c r="B136" s="24" t="s">
        <v>563</v>
      </c>
      <c r="C136" s="24"/>
      <c r="D136" s="5" t="s">
        <v>578</v>
      </c>
      <c r="E136" s="8">
        <v>1</v>
      </c>
      <c r="F136" s="8">
        <v>11989.52</v>
      </c>
      <c r="G136" s="8">
        <v>7608</v>
      </c>
      <c r="H136" s="8">
        <v>0</v>
      </c>
      <c r="I136" s="8">
        <v>4381.5200000000004</v>
      </c>
      <c r="J136" s="8">
        <v>143874.23999999999</v>
      </c>
    </row>
    <row r="137" spans="1:12" ht="20.100000000000001" customHeight="1" x14ac:dyDescent="0.15">
      <c r="A137" s="6" t="s">
        <v>529</v>
      </c>
      <c r="B137" s="24" t="s">
        <v>565</v>
      </c>
      <c r="C137" s="24"/>
      <c r="D137" s="5" t="s">
        <v>579</v>
      </c>
      <c r="E137" s="8">
        <v>1</v>
      </c>
      <c r="F137" s="8">
        <v>19058.846659999999</v>
      </c>
      <c r="G137" s="8">
        <v>5486</v>
      </c>
      <c r="H137" s="8">
        <v>0</v>
      </c>
      <c r="I137" s="8">
        <v>13572.846659999999</v>
      </c>
      <c r="J137" s="8">
        <v>228706.16</v>
      </c>
    </row>
    <row r="138" spans="1:12" ht="20.100000000000001" customHeight="1" x14ac:dyDescent="0.15">
      <c r="A138" s="6" t="s">
        <v>529</v>
      </c>
      <c r="B138" s="24" t="s">
        <v>567</v>
      </c>
      <c r="C138" s="24"/>
      <c r="D138" s="5" t="s">
        <v>580</v>
      </c>
      <c r="E138" s="8">
        <v>1</v>
      </c>
      <c r="F138" s="8">
        <v>6171</v>
      </c>
      <c r="G138" s="8">
        <v>4212</v>
      </c>
      <c r="H138" s="8">
        <v>0</v>
      </c>
      <c r="I138" s="8">
        <v>1959</v>
      </c>
      <c r="J138" s="8">
        <v>74052</v>
      </c>
    </row>
    <row r="139" spans="1:12" ht="20.100000000000001" customHeight="1" x14ac:dyDescent="0.15">
      <c r="A139" s="6" t="s">
        <v>529</v>
      </c>
      <c r="B139" s="24" t="s">
        <v>569</v>
      </c>
      <c r="C139" s="24"/>
      <c r="D139" s="5" t="s">
        <v>581</v>
      </c>
      <c r="E139" s="8">
        <v>2</v>
      </c>
      <c r="F139" s="8">
        <v>7949.7345800000003</v>
      </c>
      <c r="G139" s="8">
        <v>3853</v>
      </c>
      <c r="H139" s="8">
        <v>0</v>
      </c>
      <c r="I139" s="8">
        <v>4096.7345800000003</v>
      </c>
      <c r="J139" s="8">
        <v>190793.63</v>
      </c>
    </row>
    <row r="140" spans="1:12" ht="20.100000000000001" customHeight="1" x14ac:dyDescent="0.15">
      <c r="A140" s="6" t="s">
        <v>571</v>
      </c>
      <c r="B140" s="24" t="s">
        <v>572</v>
      </c>
      <c r="C140" s="24"/>
      <c r="D140" s="5" t="s">
        <v>582</v>
      </c>
      <c r="E140" s="8">
        <v>1</v>
      </c>
      <c r="F140" s="8">
        <v>16878.900000000001</v>
      </c>
      <c r="G140" s="8">
        <v>5397</v>
      </c>
      <c r="H140" s="8">
        <v>0</v>
      </c>
      <c r="I140" s="8">
        <v>11481.9</v>
      </c>
      <c r="J140" s="8">
        <v>202546.8</v>
      </c>
    </row>
    <row r="141" spans="1:12" ht="20.100000000000001" customHeight="1" x14ac:dyDescent="0.15">
      <c r="A141" s="6" t="s">
        <v>571</v>
      </c>
      <c r="B141" s="24" t="s">
        <v>572</v>
      </c>
      <c r="C141" s="24"/>
      <c r="D141" s="5" t="s">
        <v>583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2" ht="30" customHeight="1" x14ac:dyDescent="0.15">
      <c r="A142" s="31" t="s">
        <v>486</v>
      </c>
      <c r="B142" s="31"/>
      <c r="C142" s="31"/>
      <c r="D142" s="5" t="s">
        <v>472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8">
        <f>SUM(J94:J141)</f>
        <v>18843162.659999996</v>
      </c>
    </row>
    <row r="143" spans="1:12" ht="9.9499999999999993" customHeight="1" x14ac:dyDescent="0.15"/>
    <row r="144" spans="1:12" ht="45" customHeight="1" x14ac:dyDescent="0.15">
      <c r="A144" s="29" t="s">
        <v>584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</row>
    <row r="145" spans="1:10" ht="9.9499999999999993" customHeight="1" x14ac:dyDescent="0.15"/>
    <row r="146" spans="1:10" ht="45" customHeight="1" x14ac:dyDescent="0.15">
      <c r="A146" s="23" t="s">
        <v>489</v>
      </c>
      <c r="B146" s="23" t="s">
        <v>490</v>
      </c>
      <c r="C146" s="23"/>
      <c r="D146" s="23" t="s">
        <v>36</v>
      </c>
      <c r="E146" s="23" t="s">
        <v>491</v>
      </c>
      <c r="F146" s="23" t="s">
        <v>492</v>
      </c>
      <c r="G146" s="23"/>
      <c r="H146" s="23"/>
      <c r="I146" s="23"/>
      <c r="J146" s="23" t="s">
        <v>493</v>
      </c>
    </row>
    <row r="147" spans="1:10" ht="45" customHeight="1" x14ac:dyDescent="0.15">
      <c r="A147" s="23"/>
      <c r="B147" s="23"/>
      <c r="C147" s="30"/>
      <c r="D147" s="23"/>
      <c r="E147" s="23"/>
      <c r="F147" s="23" t="s">
        <v>494</v>
      </c>
      <c r="G147" s="23" t="s">
        <v>54</v>
      </c>
      <c r="H147" s="23"/>
      <c r="I147" s="23"/>
      <c r="J147" s="23"/>
    </row>
    <row r="148" spans="1:10" ht="45" customHeight="1" x14ac:dyDescent="0.15">
      <c r="A148" s="23"/>
      <c r="B148" s="23"/>
      <c r="C148" s="30"/>
      <c r="D148" s="23"/>
      <c r="E148" s="23"/>
      <c r="F148" s="23"/>
      <c r="G148" s="23" t="s">
        <v>495</v>
      </c>
      <c r="H148" s="23" t="s">
        <v>496</v>
      </c>
      <c r="I148" s="23"/>
      <c r="J148" s="23"/>
    </row>
    <row r="149" spans="1:10" ht="45" customHeight="1" x14ac:dyDescent="0.15">
      <c r="A149" s="23"/>
      <c r="B149" s="23"/>
      <c r="C149" s="30"/>
      <c r="D149" s="23"/>
      <c r="E149" s="23"/>
      <c r="F149" s="23"/>
      <c r="G149" s="23"/>
      <c r="H149" s="5" t="s">
        <v>497</v>
      </c>
      <c r="I149" s="5" t="s">
        <v>498</v>
      </c>
      <c r="J149" s="23"/>
    </row>
    <row r="150" spans="1:10" ht="20.100000000000001" customHeight="1" x14ac:dyDescent="0.15">
      <c r="A150" s="5" t="s">
        <v>271</v>
      </c>
      <c r="B150" s="23" t="s">
        <v>374</v>
      </c>
      <c r="C150" s="23"/>
      <c r="D150" s="5" t="s">
        <v>375</v>
      </c>
      <c r="E150" s="5" t="s">
        <v>376</v>
      </c>
      <c r="F150" s="5" t="s">
        <v>377</v>
      </c>
      <c r="G150" s="5" t="s">
        <v>378</v>
      </c>
      <c r="H150" s="5" t="s">
        <v>379</v>
      </c>
      <c r="I150" s="5" t="s">
        <v>380</v>
      </c>
      <c r="J150" s="5" t="s">
        <v>381</v>
      </c>
    </row>
    <row r="151" spans="1:10" ht="20.100000000000001" customHeight="1" x14ac:dyDescent="0.15">
      <c r="A151" s="6" t="s">
        <v>499</v>
      </c>
      <c r="B151" s="24" t="s">
        <v>500</v>
      </c>
      <c r="C151" s="24"/>
      <c r="D151" s="5" t="s">
        <v>44</v>
      </c>
      <c r="E151" s="8">
        <v>1</v>
      </c>
      <c r="F151" s="8">
        <v>54208.7</v>
      </c>
      <c r="G151" s="8">
        <v>47138</v>
      </c>
      <c r="H151" s="8">
        <v>7070.7</v>
      </c>
      <c r="I151" s="8">
        <v>0</v>
      </c>
      <c r="J151" s="8">
        <v>650504.4</v>
      </c>
    </row>
    <row r="152" spans="1:10" ht="39.950000000000003" customHeight="1" x14ac:dyDescent="0.15">
      <c r="A152" s="6" t="s">
        <v>499</v>
      </c>
      <c r="B152" s="24" t="s">
        <v>501</v>
      </c>
      <c r="C152" s="24"/>
      <c r="D152" s="5" t="s">
        <v>47</v>
      </c>
      <c r="E152" s="8">
        <v>1</v>
      </c>
      <c r="F152" s="8">
        <v>37946.550000000003</v>
      </c>
      <c r="G152" s="8">
        <v>32997</v>
      </c>
      <c r="H152" s="8">
        <v>4949.55</v>
      </c>
      <c r="I152" s="8">
        <v>0</v>
      </c>
      <c r="J152" s="8">
        <v>455358.6</v>
      </c>
    </row>
    <row r="153" spans="1:10" ht="39.950000000000003" customHeight="1" x14ac:dyDescent="0.15">
      <c r="A153" s="6" t="s">
        <v>499</v>
      </c>
      <c r="B153" s="24" t="s">
        <v>502</v>
      </c>
      <c r="C153" s="24"/>
      <c r="D153" s="5" t="s">
        <v>477</v>
      </c>
      <c r="E153" s="8">
        <v>1</v>
      </c>
      <c r="F153" s="8">
        <v>37946.550000000003</v>
      </c>
      <c r="G153" s="8">
        <v>32997</v>
      </c>
      <c r="H153" s="8">
        <v>4949.55</v>
      </c>
      <c r="I153" s="8">
        <v>0</v>
      </c>
      <c r="J153" s="8">
        <v>455358.6</v>
      </c>
    </row>
    <row r="154" spans="1:10" ht="39.950000000000003" customHeight="1" x14ac:dyDescent="0.15">
      <c r="A154" s="6" t="s">
        <v>499</v>
      </c>
      <c r="B154" s="24" t="s">
        <v>503</v>
      </c>
      <c r="C154" s="24"/>
      <c r="D154" s="5" t="s">
        <v>479</v>
      </c>
      <c r="E154" s="8">
        <v>1</v>
      </c>
      <c r="F154" s="8">
        <v>37946.550000000003</v>
      </c>
      <c r="G154" s="8">
        <v>32997</v>
      </c>
      <c r="H154" s="8">
        <v>4949.55</v>
      </c>
      <c r="I154" s="8">
        <v>0</v>
      </c>
      <c r="J154" s="8">
        <v>455358.6</v>
      </c>
    </row>
    <row r="155" spans="1:10" ht="20.100000000000001" customHeight="1" x14ac:dyDescent="0.15">
      <c r="A155" s="6" t="s">
        <v>499</v>
      </c>
      <c r="B155" s="24" t="s">
        <v>504</v>
      </c>
      <c r="C155" s="24"/>
      <c r="D155" s="5" t="s">
        <v>481</v>
      </c>
      <c r="E155" s="8">
        <v>1</v>
      </c>
      <c r="F155" s="8">
        <v>32997</v>
      </c>
      <c r="G155" s="8">
        <v>32997</v>
      </c>
      <c r="H155" s="8">
        <v>0</v>
      </c>
      <c r="I155" s="8">
        <v>0</v>
      </c>
      <c r="J155" s="8">
        <v>395964</v>
      </c>
    </row>
    <row r="156" spans="1:10" ht="20.100000000000001" customHeight="1" x14ac:dyDescent="0.15">
      <c r="A156" s="6" t="s">
        <v>499</v>
      </c>
      <c r="B156" s="24" t="s">
        <v>505</v>
      </c>
      <c r="C156" s="24"/>
      <c r="D156" s="5" t="s">
        <v>483</v>
      </c>
      <c r="E156" s="8">
        <v>1</v>
      </c>
      <c r="F156" s="8">
        <v>14991.76</v>
      </c>
      <c r="G156" s="8">
        <v>9593</v>
      </c>
      <c r="H156" s="8">
        <v>1438.95</v>
      </c>
      <c r="I156" s="8">
        <v>3959.81</v>
      </c>
      <c r="J156" s="8">
        <v>179901.12</v>
      </c>
    </row>
    <row r="157" spans="1:10" ht="39.950000000000003" customHeight="1" x14ac:dyDescent="0.15">
      <c r="A157" s="6" t="s">
        <v>499</v>
      </c>
      <c r="B157" s="24" t="s">
        <v>506</v>
      </c>
      <c r="C157" s="24"/>
      <c r="D157" s="5" t="s">
        <v>485</v>
      </c>
      <c r="E157" s="8">
        <v>1</v>
      </c>
      <c r="F157" s="8">
        <v>32997</v>
      </c>
      <c r="G157" s="8">
        <v>32997</v>
      </c>
      <c r="H157" s="8">
        <v>0</v>
      </c>
      <c r="I157" s="8">
        <v>0</v>
      </c>
      <c r="J157" s="8">
        <v>395964</v>
      </c>
    </row>
    <row r="158" spans="1:10" ht="39.950000000000003" customHeight="1" x14ac:dyDescent="0.15">
      <c r="A158" s="6" t="s">
        <v>507</v>
      </c>
      <c r="B158" s="24" t="s">
        <v>508</v>
      </c>
      <c r="C158" s="24"/>
      <c r="D158" s="5" t="s">
        <v>509</v>
      </c>
      <c r="E158" s="8">
        <v>11</v>
      </c>
      <c r="F158" s="8">
        <v>21217.54091</v>
      </c>
      <c r="G158" s="8">
        <v>9178</v>
      </c>
      <c r="H158" s="8">
        <v>2636.02</v>
      </c>
      <c r="I158" s="8">
        <v>9403.5209099999993</v>
      </c>
      <c r="J158" s="8">
        <v>2800715.4</v>
      </c>
    </row>
    <row r="159" spans="1:10" ht="39.950000000000003" customHeight="1" x14ac:dyDescent="0.15">
      <c r="A159" s="6" t="s">
        <v>507</v>
      </c>
      <c r="B159" s="24" t="s">
        <v>508</v>
      </c>
      <c r="C159" s="24"/>
      <c r="D159" s="5" t="s">
        <v>511</v>
      </c>
      <c r="E159" s="8">
        <v>3</v>
      </c>
      <c r="F159" s="8">
        <v>13500.38</v>
      </c>
      <c r="G159" s="8">
        <v>9178</v>
      </c>
      <c r="H159" s="8">
        <v>2733.9</v>
      </c>
      <c r="I159" s="8">
        <v>1588.48</v>
      </c>
      <c r="J159" s="8">
        <v>486013.68</v>
      </c>
    </row>
    <row r="160" spans="1:10" ht="39.950000000000003" customHeight="1" x14ac:dyDescent="0.15">
      <c r="A160" s="6" t="s">
        <v>507</v>
      </c>
      <c r="B160" s="24" t="s">
        <v>510</v>
      </c>
      <c r="C160" s="24"/>
      <c r="D160" s="5" t="s">
        <v>513</v>
      </c>
      <c r="E160" s="8">
        <v>1</v>
      </c>
      <c r="F160" s="8">
        <v>19152.084999999999</v>
      </c>
      <c r="G160" s="8">
        <v>9636</v>
      </c>
      <c r="H160" s="8">
        <v>1445.54</v>
      </c>
      <c r="I160" s="8">
        <v>8070.5450000000001</v>
      </c>
      <c r="J160" s="8">
        <v>229825.02</v>
      </c>
    </row>
    <row r="161" spans="1:10" ht="20.100000000000001" customHeight="1" x14ac:dyDescent="0.15">
      <c r="A161" s="6" t="s">
        <v>507</v>
      </c>
      <c r="B161" s="24" t="s">
        <v>512</v>
      </c>
      <c r="C161" s="24"/>
      <c r="D161" s="5" t="s">
        <v>515</v>
      </c>
      <c r="E161" s="8">
        <v>1</v>
      </c>
      <c r="F161" s="8">
        <v>15832.73</v>
      </c>
      <c r="G161" s="8">
        <v>9235</v>
      </c>
      <c r="H161" s="8">
        <v>3722.82</v>
      </c>
      <c r="I161" s="8">
        <v>2874.91</v>
      </c>
      <c r="J161" s="8">
        <v>189992.76</v>
      </c>
    </row>
    <row r="162" spans="1:10" ht="20.100000000000001" customHeight="1" x14ac:dyDescent="0.15">
      <c r="A162" s="6" t="s">
        <v>507</v>
      </c>
      <c r="B162" s="24" t="s">
        <v>512</v>
      </c>
      <c r="C162" s="24"/>
      <c r="D162" s="5" t="s">
        <v>517</v>
      </c>
      <c r="E162" s="8">
        <v>8.5</v>
      </c>
      <c r="F162" s="8">
        <v>19078.197250000001</v>
      </c>
      <c r="G162" s="8">
        <v>9235</v>
      </c>
      <c r="H162" s="8">
        <v>2403.5172499999999</v>
      </c>
      <c r="I162" s="8">
        <v>7439.68</v>
      </c>
      <c r="J162" s="8">
        <v>1945976.12</v>
      </c>
    </row>
    <row r="163" spans="1:10" ht="20.100000000000001" customHeight="1" x14ac:dyDescent="0.15">
      <c r="A163" s="6" t="s">
        <v>507</v>
      </c>
      <c r="B163" s="24" t="s">
        <v>512</v>
      </c>
      <c r="C163" s="24"/>
      <c r="D163" s="5" t="s">
        <v>520</v>
      </c>
      <c r="E163" s="8">
        <v>15.2</v>
      </c>
      <c r="F163" s="8">
        <v>19558.13</v>
      </c>
      <c r="G163" s="8">
        <v>9235</v>
      </c>
      <c r="H163" s="8">
        <v>2476.58</v>
      </c>
      <c r="I163" s="8">
        <v>7846.55</v>
      </c>
      <c r="J163" s="8">
        <v>3567402.91</v>
      </c>
    </row>
    <row r="164" spans="1:10" ht="20.100000000000001" customHeight="1" x14ac:dyDescent="0.15">
      <c r="A164" s="6" t="s">
        <v>507</v>
      </c>
      <c r="B164" s="24" t="s">
        <v>514</v>
      </c>
      <c r="C164" s="24"/>
      <c r="D164" s="5" t="s">
        <v>522</v>
      </c>
      <c r="E164" s="8">
        <v>0.7</v>
      </c>
      <c r="F164" s="8">
        <v>17755.96</v>
      </c>
      <c r="G164" s="8">
        <v>9696.75</v>
      </c>
      <c r="H164" s="8">
        <v>4259.6899999999996</v>
      </c>
      <c r="I164" s="8">
        <v>3799.52</v>
      </c>
      <c r="J164" s="8">
        <v>149150.06</v>
      </c>
    </row>
    <row r="165" spans="1:10" ht="20.100000000000001" customHeight="1" x14ac:dyDescent="0.15">
      <c r="A165" s="6" t="s">
        <v>507</v>
      </c>
      <c r="B165" s="24" t="s">
        <v>514</v>
      </c>
      <c r="C165" s="24"/>
      <c r="D165" s="5" t="s">
        <v>524</v>
      </c>
      <c r="E165" s="8">
        <v>1.1000000000000001</v>
      </c>
      <c r="F165" s="8">
        <v>20398.66</v>
      </c>
      <c r="G165" s="8">
        <v>9696.75</v>
      </c>
      <c r="H165" s="8">
        <v>4596.22</v>
      </c>
      <c r="I165" s="8">
        <v>6105.69</v>
      </c>
      <c r="J165" s="8">
        <v>269262.31</v>
      </c>
    </row>
    <row r="166" spans="1:10" ht="20.100000000000001" customHeight="1" x14ac:dyDescent="0.15">
      <c r="A166" s="6" t="s">
        <v>507</v>
      </c>
      <c r="B166" s="24" t="s">
        <v>516</v>
      </c>
      <c r="C166" s="24"/>
      <c r="D166" s="5" t="s">
        <v>526</v>
      </c>
      <c r="E166" s="8">
        <v>3.2</v>
      </c>
      <c r="F166" s="8">
        <v>18137.46</v>
      </c>
      <c r="G166" s="8">
        <v>10158.5</v>
      </c>
      <c r="H166" s="8">
        <v>4082.58</v>
      </c>
      <c r="I166" s="8">
        <v>3896.38</v>
      </c>
      <c r="J166" s="8">
        <v>696478.46</v>
      </c>
    </row>
    <row r="167" spans="1:10" ht="20.100000000000001" customHeight="1" x14ac:dyDescent="0.15">
      <c r="A167" s="6" t="s">
        <v>507</v>
      </c>
      <c r="B167" s="24" t="s">
        <v>516</v>
      </c>
      <c r="C167" s="24"/>
      <c r="D167" s="5" t="s">
        <v>528</v>
      </c>
      <c r="E167" s="8">
        <v>0.1</v>
      </c>
      <c r="F167" s="8">
        <v>10920.4</v>
      </c>
      <c r="G167" s="8">
        <v>10158.5</v>
      </c>
      <c r="H167" s="8">
        <v>761.9</v>
      </c>
      <c r="I167" s="8">
        <v>0</v>
      </c>
      <c r="J167" s="8">
        <v>13104.48</v>
      </c>
    </row>
    <row r="168" spans="1:10" ht="20.100000000000001" customHeight="1" x14ac:dyDescent="0.15">
      <c r="A168" s="6" t="s">
        <v>507</v>
      </c>
      <c r="B168" s="24" t="s">
        <v>516</v>
      </c>
      <c r="C168" s="24"/>
      <c r="D168" s="5" t="s">
        <v>531</v>
      </c>
      <c r="E168" s="8">
        <v>4.5999999999999996</v>
      </c>
      <c r="F168" s="8">
        <v>20858.582249999999</v>
      </c>
      <c r="G168" s="8">
        <v>10158.5</v>
      </c>
      <c r="H168" s="8">
        <v>4744</v>
      </c>
      <c r="I168" s="8">
        <v>5956.0822500000004</v>
      </c>
      <c r="J168" s="8">
        <v>1151393.74</v>
      </c>
    </row>
    <row r="169" spans="1:10" ht="39.950000000000003" customHeight="1" x14ac:dyDescent="0.15">
      <c r="A169" s="6" t="s">
        <v>518</v>
      </c>
      <c r="B169" s="24" t="s">
        <v>519</v>
      </c>
      <c r="C169" s="24"/>
      <c r="D169" s="5" t="s">
        <v>533</v>
      </c>
      <c r="E169" s="8">
        <v>1</v>
      </c>
      <c r="F169" s="8">
        <v>12230.58</v>
      </c>
      <c r="G169" s="8">
        <v>8464</v>
      </c>
      <c r="H169" s="8">
        <v>1385.25</v>
      </c>
      <c r="I169" s="8">
        <v>2381.33</v>
      </c>
      <c r="J169" s="8">
        <v>146766.96</v>
      </c>
    </row>
    <row r="170" spans="1:10" ht="39.950000000000003" customHeight="1" x14ac:dyDescent="0.15">
      <c r="A170" s="6" t="s">
        <v>518</v>
      </c>
      <c r="B170" s="24" t="s">
        <v>521</v>
      </c>
      <c r="C170" s="24"/>
      <c r="D170" s="5" t="s">
        <v>534</v>
      </c>
      <c r="E170" s="8">
        <v>1</v>
      </c>
      <c r="F170" s="8">
        <v>11392.57</v>
      </c>
      <c r="G170" s="8">
        <v>8464</v>
      </c>
      <c r="H170" s="8">
        <v>1385.25</v>
      </c>
      <c r="I170" s="8">
        <v>1543.32</v>
      </c>
      <c r="J170" s="8">
        <v>136710.84</v>
      </c>
    </row>
    <row r="171" spans="1:10" ht="20.100000000000001" customHeight="1" x14ac:dyDescent="0.15">
      <c r="A171" s="6" t="s">
        <v>518</v>
      </c>
      <c r="B171" s="24" t="s">
        <v>523</v>
      </c>
      <c r="C171" s="24"/>
      <c r="D171" s="5" t="s">
        <v>536</v>
      </c>
      <c r="E171" s="8">
        <v>1</v>
      </c>
      <c r="F171" s="8">
        <v>19168.919999999998</v>
      </c>
      <c r="G171" s="8">
        <v>8666</v>
      </c>
      <c r="H171" s="8">
        <v>1299</v>
      </c>
      <c r="I171" s="8">
        <v>9203.92</v>
      </c>
      <c r="J171" s="8">
        <v>230027.04</v>
      </c>
    </row>
    <row r="172" spans="1:10" ht="20.100000000000001" customHeight="1" x14ac:dyDescent="0.15">
      <c r="A172" s="6" t="s">
        <v>518</v>
      </c>
      <c r="B172" s="24" t="s">
        <v>525</v>
      </c>
      <c r="C172" s="24"/>
      <c r="D172" s="5" t="s">
        <v>538</v>
      </c>
      <c r="E172" s="8">
        <v>1</v>
      </c>
      <c r="F172" s="8">
        <v>11246.73</v>
      </c>
      <c r="G172" s="8">
        <v>8412</v>
      </c>
      <c r="H172" s="8">
        <v>2753.4</v>
      </c>
      <c r="I172" s="8">
        <v>81.33</v>
      </c>
      <c r="J172" s="8">
        <v>134960.76</v>
      </c>
    </row>
    <row r="173" spans="1:10" ht="60" customHeight="1" x14ac:dyDescent="0.15">
      <c r="A173" s="6" t="s">
        <v>518</v>
      </c>
      <c r="B173" s="24" t="s">
        <v>527</v>
      </c>
      <c r="C173" s="24"/>
      <c r="D173" s="5" t="s">
        <v>540</v>
      </c>
      <c r="E173" s="8">
        <v>0.5</v>
      </c>
      <c r="F173" s="8">
        <v>19470</v>
      </c>
      <c r="G173" s="8">
        <v>9235</v>
      </c>
      <c r="H173" s="8">
        <v>500</v>
      </c>
      <c r="I173" s="8">
        <v>9735</v>
      </c>
      <c r="J173" s="8">
        <v>116820</v>
      </c>
    </row>
    <row r="174" spans="1:10" ht="60" customHeight="1" x14ac:dyDescent="0.15">
      <c r="A174" s="6" t="s">
        <v>518</v>
      </c>
      <c r="B174" s="24" t="s">
        <v>527</v>
      </c>
      <c r="C174" s="24"/>
      <c r="D174" s="5" t="s">
        <v>542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ht="20.100000000000001" customHeight="1" x14ac:dyDescent="0.15">
      <c r="A175" s="6" t="s">
        <v>529</v>
      </c>
      <c r="B175" s="24" t="s">
        <v>530</v>
      </c>
      <c r="C175" s="24"/>
      <c r="D175" s="5" t="s">
        <v>544</v>
      </c>
      <c r="E175" s="8">
        <v>2</v>
      </c>
      <c r="F175" s="8">
        <v>19232.4666</v>
      </c>
      <c r="G175" s="8">
        <v>5486</v>
      </c>
      <c r="H175" s="8">
        <v>1920.1</v>
      </c>
      <c r="I175" s="8">
        <v>11826.366599999999</v>
      </c>
      <c r="J175" s="8">
        <v>461579.2</v>
      </c>
    </row>
    <row r="176" spans="1:10" ht="20.100000000000001" customHeight="1" x14ac:dyDescent="0.15">
      <c r="A176" s="6" t="s">
        <v>529</v>
      </c>
      <c r="B176" s="24" t="s">
        <v>532</v>
      </c>
      <c r="C176" s="24"/>
      <c r="D176" s="5" t="s">
        <v>546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ht="20.100000000000001" customHeight="1" x14ac:dyDescent="0.15">
      <c r="A177" s="6" t="s">
        <v>529</v>
      </c>
      <c r="B177" s="24" t="s">
        <v>532</v>
      </c>
      <c r="C177" s="24"/>
      <c r="D177" s="5" t="s">
        <v>548</v>
      </c>
      <c r="E177" s="8">
        <v>0.5</v>
      </c>
      <c r="F177" s="8">
        <v>6781.5316700000003</v>
      </c>
      <c r="G177" s="8">
        <v>4822.32</v>
      </c>
      <c r="H177" s="8">
        <v>0</v>
      </c>
      <c r="I177" s="8">
        <v>1959.2116699999999</v>
      </c>
      <c r="J177" s="8">
        <v>40689.19</v>
      </c>
    </row>
    <row r="178" spans="1:10" ht="20.100000000000001" customHeight="1" x14ac:dyDescent="0.15">
      <c r="A178" s="6" t="s">
        <v>529</v>
      </c>
      <c r="B178" s="24" t="s">
        <v>535</v>
      </c>
      <c r="C178" s="24"/>
      <c r="D178" s="5" t="s">
        <v>550</v>
      </c>
      <c r="E178" s="8">
        <v>1</v>
      </c>
      <c r="F178" s="8">
        <v>365.12666000000002</v>
      </c>
      <c r="G178" s="8">
        <v>0</v>
      </c>
      <c r="H178" s="8">
        <v>0</v>
      </c>
      <c r="I178" s="8">
        <v>365.12666000000002</v>
      </c>
      <c r="J178" s="8">
        <v>4381.5200000000004</v>
      </c>
    </row>
    <row r="179" spans="1:10" ht="20.100000000000001" customHeight="1" x14ac:dyDescent="0.15">
      <c r="A179" s="6" t="s">
        <v>529</v>
      </c>
      <c r="B179" s="24" t="s">
        <v>537</v>
      </c>
      <c r="C179" s="24"/>
      <c r="D179" s="5" t="s">
        <v>552</v>
      </c>
      <c r="E179" s="8">
        <v>1</v>
      </c>
      <c r="F179" s="8">
        <v>8622.32</v>
      </c>
      <c r="G179" s="8">
        <v>3853</v>
      </c>
      <c r="H179" s="8">
        <v>0</v>
      </c>
      <c r="I179" s="8">
        <v>4769.32</v>
      </c>
      <c r="J179" s="8">
        <v>103467.84</v>
      </c>
    </row>
    <row r="180" spans="1:10" ht="20.100000000000001" customHeight="1" x14ac:dyDescent="0.15">
      <c r="A180" s="6" t="s">
        <v>529</v>
      </c>
      <c r="B180" s="24" t="s">
        <v>539</v>
      </c>
      <c r="C180" s="24"/>
      <c r="D180" s="5" t="s">
        <v>554</v>
      </c>
      <c r="E180" s="8">
        <v>0.5</v>
      </c>
      <c r="F180" s="8">
        <v>10609</v>
      </c>
      <c r="G180" s="8">
        <v>8650</v>
      </c>
      <c r="H180" s="8">
        <v>0</v>
      </c>
      <c r="I180" s="8">
        <v>1959</v>
      </c>
      <c r="J180" s="8">
        <v>63654</v>
      </c>
    </row>
    <row r="181" spans="1:10" ht="20.100000000000001" customHeight="1" x14ac:dyDescent="0.15">
      <c r="A181" s="6" t="s">
        <v>529</v>
      </c>
      <c r="B181" s="24" t="s">
        <v>541</v>
      </c>
      <c r="C181" s="24"/>
      <c r="D181" s="5" t="s">
        <v>556</v>
      </c>
      <c r="E181" s="8">
        <v>1</v>
      </c>
      <c r="F181" s="8">
        <v>5679.4583300000004</v>
      </c>
      <c r="G181" s="8">
        <v>4212</v>
      </c>
      <c r="H181" s="8">
        <v>0</v>
      </c>
      <c r="I181" s="8">
        <v>1467.4583299999999</v>
      </c>
      <c r="J181" s="8">
        <v>68153.5</v>
      </c>
    </row>
    <row r="182" spans="1:10" ht="20.100000000000001" customHeight="1" x14ac:dyDescent="0.15">
      <c r="A182" s="6" t="s">
        <v>529</v>
      </c>
      <c r="B182" s="24" t="s">
        <v>543</v>
      </c>
      <c r="C182" s="24"/>
      <c r="D182" s="5" t="s">
        <v>558</v>
      </c>
      <c r="E182" s="8">
        <v>0.5</v>
      </c>
      <c r="F182" s="8">
        <v>6115.69</v>
      </c>
      <c r="G182" s="8">
        <v>2106</v>
      </c>
      <c r="H182" s="8">
        <v>0</v>
      </c>
      <c r="I182" s="8">
        <v>4009.69</v>
      </c>
      <c r="J182" s="8">
        <v>36694.14</v>
      </c>
    </row>
    <row r="183" spans="1:10" ht="20.100000000000001" customHeight="1" x14ac:dyDescent="0.15">
      <c r="A183" s="6" t="s">
        <v>529</v>
      </c>
      <c r="B183" s="24" t="s">
        <v>545</v>
      </c>
      <c r="C183" s="24"/>
      <c r="D183" s="5" t="s">
        <v>560</v>
      </c>
      <c r="E183" s="8">
        <v>1</v>
      </c>
      <c r="F183" s="8">
        <v>6812</v>
      </c>
      <c r="G183" s="8">
        <v>3853</v>
      </c>
      <c r="H183" s="8">
        <v>0</v>
      </c>
      <c r="I183" s="8">
        <v>2959</v>
      </c>
      <c r="J183" s="8">
        <v>81744</v>
      </c>
    </row>
    <row r="184" spans="1:10" ht="20.100000000000001" customHeight="1" x14ac:dyDescent="0.15">
      <c r="A184" s="6" t="s">
        <v>529</v>
      </c>
      <c r="B184" s="24" t="s">
        <v>547</v>
      </c>
      <c r="C184" s="24"/>
      <c r="D184" s="5" t="s">
        <v>562</v>
      </c>
      <c r="E184" s="8">
        <v>1</v>
      </c>
      <c r="F184" s="8">
        <v>7708.39</v>
      </c>
      <c r="G184" s="8">
        <v>6254</v>
      </c>
      <c r="H184" s="8">
        <v>0</v>
      </c>
      <c r="I184" s="8">
        <v>1454.39</v>
      </c>
      <c r="J184" s="8">
        <v>92500.68</v>
      </c>
    </row>
    <row r="185" spans="1:10" ht="20.100000000000001" customHeight="1" x14ac:dyDescent="0.15">
      <c r="A185" s="6" t="s">
        <v>529</v>
      </c>
      <c r="B185" s="24" t="s">
        <v>549</v>
      </c>
      <c r="C185" s="24"/>
      <c r="D185" s="5" t="s">
        <v>564</v>
      </c>
      <c r="E185" s="8">
        <v>1</v>
      </c>
      <c r="F185" s="8">
        <v>9094.7800000000007</v>
      </c>
      <c r="G185" s="8">
        <v>8346</v>
      </c>
      <c r="H185" s="8">
        <v>0</v>
      </c>
      <c r="I185" s="8">
        <v>748.78</v>
      </c>
      <c r="J185" s="8">
        <v>109137.36</v>
      </c>
    </row>
    <row r="186" spans="1:10" ht="20.100000000000001" customHeight="1" x14ac:dyDescent="0.15">
      <c r="A186" s="6" t="s">
        <v>529</v>
      </c>
      <c r="B186" s="24" t="s">
        <v>551</v>
      </c>
      <c r="C186" s="24"/>
      <c r="D186" s="5" t="s">
        <v>566</v>
      </c>
      <c r="E186" s="8">
        <v>1</v>
      </c>
      <c r="F186" s="8">
        <v>9221.9816699999992</v>
      </c>
      <c r="G186" s="8">
        <v>6254</v>
      </c>
      <c r="H186" s="8">
        <v>0</v>
      </c>
      <c r="I186" s="8">
        <v>2967.9816700000001</v>
      </c>
      <c r="J186" s="8">
        <v>110663.78</v>
      </c>
    </row>
    <row r="187" spans="1:10" ht="20.100000000000001" customHeight="1" x14ac:dyDescent="0.15">
      <c r="A187" s="6" t="s">
        <v>529</v>
      </c>
      <c r="B187" s="24" t="s">
        <v>553</v>
      </c>
      <c r="C187" s="24"/>
      <c r="D187" s="5" t="s">
        <v>568</v>
      </c>
      <c r="E187" s="8">
        <v>1.5</v>
      </c>
      <c r="F187" s="8">
        <v>10441.77</v>
      </c>
      <c r="G187" s="8">
        <v>6254</v>
      </c>
      <c r="H187" s="8">
        <v>0</v>
      </c>
      <c r="I187" s="8">
        <v>4187.7700000000004</v>
      </c>
      <c r="J187" s="8">
        <v>187951.86</v>
      </c>
    </row>
    <row r="188" spans="1:10" ht="20.100000000000001" customHeight="1" x14ac:dyDescent="0.15">
      <c r="A188" s="6" t="s">
        <v>529</v>
      </c>
      <c r="B188" s="24" t="s">
        <v>555</v>
      </c>
      <c r="C188" s="24"/>
      <c r="D188" s="5" t="s">
        <v>570</v>
      </c>
      <c r="E188" s="8">
        <v>9</v>
      </c>
      <c r="F188" s="8">
        <v>6317.85</v>
      </c>
      <c r="G188" s="8">
        <v>3853</v>
      </c>
      <c r="H188" s="8">
        <v>0</v>
      </c>
      <c r="I188" s="8">
        <v>2464.85</v>
      </c>
      <c r="J188" s="8">
        <v>682327.8</v>
      </c>
    </row>
    <row r="189" spans="1:10" ht="20.100000000000001" customHeight="1" x14ac:dyDescent="0.15">
      <c r="A189" s="6" t="s">
        <v>529</v>
      </c>
      <c r="B189" s="24" t="s">
        <v>557</v>
      </c>
      <c r="C189" s="24"/>
      <c r="D189" s="5" t="s">
        <v>573</v>
      </c>
      <c r="E189" s="8">
        <v>1</v>
      </c>
      <c r="F189" s="8">
        <v>11598.28</v>
      </c>
      <c r="G189" s="8">
        <v>8346</v>
      </c>
      <c r="H189" s="8">
        <v>0</v>
      </c>
      <c r="I189" s="8">
        <v>3252.28</v>
      </c>
      <c r="J189" s="8">
        <v>139179.35999999999</v>
      </c>
    </row>
    <row r="190" spans="1:10" ht="20.100000000000001" customHeight="1" x14ac:dyDescent="0.15">
      <c r="A190" s="6" t="s">
        <v>529</v>
      </c>
      <c r="B190" s="24" t="s">
        <v>559</v>
      </c>
      <c r="C190" s="24"/>
      <c r="D190" s="5" t="s">
        <v>575</v>
      </c>
      <c r="E190" s="8">
        <v>1</v>
      </c>
      <c r="F190" s="8">
        <v>15764.46</v>
      </c>
      <c r="G190" s="8">
        <v>8346</v>
      </c>
      <c r="H190" s="8">
        <v>0</v>
      </c>
      <c r="I190" s="8">
        <v>7418.46</v>
      </c>
      <c r="J190" s="8">
        <v>189173.52</v>
      </c>
    </row>
    <row r="191" spans="1:10" ht="20.100000000000001" customHeight="1" x14ac:dyDescent="0.15">
      <c r="A191" s="6" t="s">
        <v>529</v>
      </c>
      <c r="B191" s="24" t="s">
        <v>559</v>
      </c>
      <c r="C191" s="24"/>
      <c r="D191" s="5" t="s">
        <v>576</v>
      </c>
      <c r="E191" s="8">
        <v>1</v>
      </c>
      <c r="F191" s="8">
        <v>20845.998329999999</v>
      </c>
      <c r="G191" s="8">
        <v>8346</v>
      </c>
      <c r="H191" s="8">
        <v>0</v>
      </c>
      <c r="I191" s="8">
        <v>12499.99833</v>
      </c>
      <c r="J191" s="8">
        <v>250151.98</v>
      </c>
    </row>
    <row r="192" spans="1:10" ht="20.100000000000001" customHeight="1" x14ac:dyDescent="0.15">
      <c r="A192" s="6" t="s">
        <v>529</v>
      </c>
      <c r="B192" s="24" t="s">
        <v>561</v>
      </c>
      <c r="C192" s="24"/>
      <c r="D192" s="5" t="s">
        <v>577</v>
      </c>
      <c r="E192" s="8">
        <v>1</v>
      </c>
      <c r="F192" s="8">
        <v>10727.52</v>
      </c>
      <c r="G192" s="8">
        <v>8346</v>
      </c>
      <c r="H192" s="8">
        <v>0</v>
      </c>
      <c r="I192" s="8">
        <v>2381.52</v>
      </c>
      <c r="J192" s="8">
        <v>128730.24000000001</v>
      </c>
    </row>
    <row r="193" spans="1:12" ht="20.100000000000001" customHeight="1" x14ac:dyDescent="0.15">
      <c r="A193" s="6" t="s">
        <v>529</v>
      </c>
      <c r="B193" s="24" t="s">
        <v>563</v>
      </c>
      <c r="C193" s="24"/>
      <c r="D193" s="5" t="s">
        <v>578</v>
      </c>
      <c r="E193" s="8">
        <v>1</v>
      </c>
      <c r="F193" s="8">
        <v>11989.52</v>
      </c>
      <c r="G193" s="8">
        <v>7608</v>
      </c>
      <c r="H193" s="8">
        <v>0</v>
      </c>
      <c r="I193" s="8">
        <v>4381.5200000000004</v>
      </c>
      <c r="J193" s="8">
        <v>143874.23999999999</v>
      </c>
    </row>
    <row r="194" spans="1:12" ht="20.100000000000001" customHeight="1" x14ac:dyDescent="0.15">
      <c r="A194" s="6" t="s">
        <v>529</v>
      </c>
      <c r="B194" s="24" t="s">
        <v>565</v>
      </c>
      <c r="C194" s="24"/>
      <c r="D194" s="5" t="s">
        <v>579</v>
      </c>
      <c r="E194" s="8">
        <v>1</v>
      </c>
      <c r="F194" s="8">
        <v>19058.846659999999</v>
      </c>
      <c r="G194" s="8">
        <v>5486</v>
      </c>
      <c r="H194" s="8">
        <v>0</v>
      </c>
      <c r="I194" s="8">
        <v>13572.846659999999</v>
      </c>
      <c r="J194" s="8">
        <v>228706.16</v>
      </c>
    </row>
    <row r="195" spans="1:12" ht="20.100000000000001" customHeight="1" x14ac:dyDescent="0.15">
      <c r="A195" s="6" t="s">
        <v>529</v>
      </c>
      <c r="B195" s="24" t="s">
        <v>567</v>
      </c>
      <c r="C195" s="24"/>
      <c r="D195" s="5" t="s">
        <v>580</v>
      </c>
      <c r="E195" s="8">
        <v>1</v>
      </c>
      <c r="F195" s="8">
        <v>6171</v>
      </c>
      <c r="G195" s="8">
        <v>4212</v>
      </c>
      <c r="H195" s="8">
        <v>0</v>
      </c>
      <c r="I195" s="8">
        <v>1959</v>
      </c>
      <c r="J195" s="8">
        <v>74052</v>
      </c>
    </row>
    <row r="196" spans="1:12" ht="20.100000000000001" customHeight="1" x14ac:dyDescent="0.15">
      <c r="A196" s="6" t="s">
        <v>529</v>
      </c>
      <c r="B196" s="24" t="s">
        <v>569</v>
      </c>
      <c r="C196" s="24"/>
      <c r="D196" s="5" t="s">
        <v>581</v>
      </c>
      <c r="E196" s="8">
        <v>2</v>
      </c>
      <c r="F196" s="8">
        <v>7949.7345800000003</v>
      </c>
      <c r="G196" s="8">
        <v>3853</v>
      </c>
      <c r="H196" s="8">
        <v>0</v>
      </c>
      <c r="I196" s="8">
        <v>4096.7345800000003</v>
      </c>
      <c r="J196" s="8">
        <v>190793.63</v>
      </c>
    </row>
    <row r="197" spans="1:12" ht="20.100000000000001" customHeight="1" x14ac:dyDescent="0.15">
      <c r="A197" s="6" t="s">
        <v>571</v>
      </c>
      <c r="B197" s="24" t="s">
        <v>572</v>
      </c>
      <c r="C197" s="24"/>
      <c r="D197" s="5" t="s">
        <v>582</v>
      </c>
      <c r="E197" s="8">
        <v>1</v>
      </c>
      <c r="F197" s="8">
        <v>16878.900000000001</v>
      </c>
      <c r="G197" s="8">
        <v>5397</v>
      </c>
      <c r="H197" s="8">
        <v>0</v>
      </c>
      <c r="I197" s="8">
        <v>11481.9</v>
      </c>
      <c r="J197" s="8">
        <v>202546.8</v>
      </c>
    </row>
    <row r="198" spans="1:12" ht="20.100000000000001" customHeight="1" x14ac:dyDescent="0.15">
      <c r="A198" s="6" t="s">
        <v>571</v>
      </c>
      <c r="B198" s="24" t="s">
        <v>572</v>
      </c>
      <c r="C198" s="24"/>
      <c r="D198" s="5" t="s">
        <v>583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2" ht="30" customHeight="1" x14ac:dyDescent="0.15">
      <c r="A199" s="31" t="s">
        <v>486</v>
      </c>
      <c r="B199" s="31"/>
      <c r="C199" s="31"/>
      <c r="D199" s="5" t="s">
        <v>472</v>
      </c>
      <c r="E199" s="5" t="s">
        <v>53</v>
      </c>
      <c r="F199" s="5" t="s">
        <v>53</v>
      </c>
      <c r="G199" s="5" t="s">
        <v>53</v>
      </c>
      <c r="H199" s="5" t="s">
        <v>53</v>
      </c>
      <c r="I199" s="5" t="s">
        <v>53</v>
      </c>
      <c r="J199" s="8">
        <f>SUM(J151:J198)</f>
        <v>18843162.659999996</v>
      </c>
    </row>
    <row r="200" spans="1:12" ht="9.9499999999999993" customHeight="1" x14ac:dyDescent="0.15"/>
    <row r="201" spans="1:12" ht="45" customHeight="1" x14ac:dyDescent="0.15">
      <c r="A201" s="29" t="s">
        <v>585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</row>
    <row r="202" spans="1:12" ht="9.9499999999999993" customHeight="1" x14ac:dyDescent="0.15"/>
    <row r="203" spans="1:12" ht="45" customHeight="1" x14ac:dyDescent="0.15">
      <c r="A203" s="23" t="s">
        <v>586</v>
      </c>
      <c r="B203" s="23"/>
      <c r="C203" s="23" t="s">
        <v>36</v>
      </c>
      <c r="D203" s="23" t="s">
        <v>366</v>
      </c>
      <c r="E203" s="23"/>
      <c r="F203" s="23"/>
      <c r="G203" s="23" t="s">
        <v>367</v>
      </c>
      <c r="H203" s="23"/>
      <c r="I203" s="23"/>
      <c r="J203" s="23" t="s">
        <v>368</v>
      </c>
      <c r="K203" s="23"/>
      <c r="L203" s="23"/>
    </row>
    <row r="204" spans="1:12" ht="45" customHeight="1" x14ac:dyDescent="0.15">
      <c r="A204" s="23"/>
      <c r="B204" s="30"/>
      <c r="C204" s="23"/>
      <c r="D204" s="5" t="s">
        <v>587</v>
      </c>
      <c r="E204" s="5" t="s">
        <v>588</v>
      </c>
      <c r="F204" s="5" t="s">
        <v>589</v>
      </c>
      <c r="G204" s="5" t="s">
        <v>587</v>
      </c>
      <c r="H204" s="5" t="s">
        <v>588</v>
      </c>
      <c r="I204" s="5" t="s">
        <v>589</v>
      </c>
      <c r="J204" s="5" t="s">
        <v>587</v>
      </c>
      <c r="K204" s="5" t="s">
        <v>588</v>
      </c>
      <c r="L204" s="5" t="s">
        <v>589</v>
      </c>
    </row>
    <row r="205" spans="1:12" ht="20.100000000000001" customHeight="1" x14ac:dyDescent="0.15">
      <c r="A205" s="23" t="s">
        <v>271</v>
      </c>
      <c r="B205" s="23"/>
      <c r="C205" s="5" t="s">
        <v>374</v>
      </c>
      <c r="D205" s="5" t="s">
        <v>375</v>
      </c>
      <c r="E205" s="5" t="s">
        <v>376</v>
      </c>
      <c r="F205" s="5" t="s">
        <v>377</v>
      </c>
      <c r="G205" s="5" t="s">
        <v>378</v>
      </c>
      <c r="H205" s="5" t="s">
        <v>379</v>
      </c>
      <c r="I205" s="5" t="s">
        <v>380</v>
      </c>
      <c r="J205" s="5" t="s">
        <v>381</v>
      </c>
      <c r="K205" s="5" t="s">
        <v>382</v>
      </c>
      <c r="L205" s="5" t="s">
        <v>383</v>
      </c>
    </row>
    <row r="206" spans="1:12" ht="39.950000000000003" customHeight="1" x14ac:dyDescent="0.15">
      <c r="A206" s="24" t="s">
        <v>590</v>
      </c>
      <c r="B206" s="24"/>
      <c r="C206" s="5" t="s">
        <v>44</v>
      </c>
      <c r="D206" s="8">
        <v>7712.6049999999996</v>
      </c>
      <c r="E206" s="8">
        <v>45</v>
      </c>
      <c r="F206" s="8">
        <v>72309.990000000005</v>
      </c>
      <c r="G206" s="8">
        <v>5438.1440000000002</v>
      </c>
      <c r="H206" s="8">
        <v>45</v>
      </c>
      <c r="I206" s="8">
        <v>51690.720000000001</v>
      </c>
      <c r="J206" s="8">
        <v>5438.1440000000002</v>
      </c>
      <c r="K206" s="8">
        <v>45</v>
      </c>
      <c r="L206" s="8">
        <v>51690.720000000001</v>
      </c>
    </row>
    <row r="207" spans="1:12" ht="30" customHeight="1" x14ac:dyDescent="0.15">
      <c r="A207" s="31" t="s">
        <v>486</v>
      </c>
      <c r="B207" s="31"/>
      <c r="C207" s="5" t="s">
        <v>472</v>
      </c>
      <c r="D207" s="5" t="s">
        <v>53</v>
      </c>
      <c r="E207" s="8" t="s">
        <v>53</v>
      </c>
      <c r="F207" s="8">
        <f>SUM(F206:F206)</f>
        <v>72309.990000000005</v>
      </c>
      <c r="G207" s="8" t="s">
        <v>53</v>
      </c>
      <c r="H207" s="8" t="s">
        <v>53</v>
      </c>
      <c r="I207" s="8">
        <f>SUM(I206:I206)</f>
        <v>51690.720000000001</v>
      </c>
      <c r="J207" s="8" t="s">
        <v>53</v>
      </c>
      <c r="K207" s="8" t="s">
        <v>53</v>
      </c>
      <c r="L207" s="8">
        <f>SUM(L206:L206)</f>
        <v>51690.720000000001</v>
      </c>
    </row>
    <row r="208" spans="1:12" ht="9.9499999999999993" customHeight="1" x14ac:dyDescent="0.15"/>
    <row r="209" spans="1:12" ht="45" customHeight="1" x14ac:dyDescent="0.15">
      <c r="A209" s="29" t="s">
        <v>591</v>
      </c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</row>
    <row r="210" spans="1:12" ht="9.9499999999999993" customHeight="1" x14ac:dyDescent="0.15"/>
    <row r="211" spans="1:12" ht="45" customHeight="1" x14ac:dyDescent="0.15">
      <c r="A211" s="23" t="s">
        <v>586</v>
      </c>
      <c r="B211" s="23"/>
      <c r="C211" s="23" t="s">
        <v>36</v>
      </c>
      <c r="D211" s="23" t="s">
        <v>366</v>
      </c>
      <c r="E211" s="23"/>
      <c r="F211" s="23"/>
      <c r="G211" s="23" t="s">
        <v>367</v>
      </c>
      <c r="H211" s="23"/>
      <c r="I211" s="23"/>
      <c r="J211" s="23" t="s">
        <v>368</v>
      </c>
      <c r="K211" s="23"/>
      <c r="L211" s="23"/>
    </row>
    <row r="212" spans="1:12" ht="45" customHeight="1" x14ac:dyDescent="0.15">
      <c r="A212" s="23"/>
      <c r="B212" s="30"/>
      <c r="C212" s="23"/>
      <c r="D212" s="5" t="s">
        <v>587</v>
      </c>
      <c r="E212" s="5" t="s">
        <v>588</v>
      </c>
      <c r="F212" s="5" t="s">
        <v>589</v>
      </c>
      <c r="G212" s="5" t="s">
        <v>587</v>
      </c>
      <c r="H212" s="5" t="s">
        <v>588</v>
      </c>
      <c r="I212" s="5" t="s">
        <v>589</v>
      </c>
      <c r="J212" s="5" t="s">
        <v>587</v>
      </c>
      <c r="K212" s="5" t="s">
        <v>588</v>
      </c>
      <c r="L212" s="5" t="s">
        <v>589</v>
      </c>
    </row>
    <row r="213" spans="1:12" ht="20.100000000000001" customHeight="1" x14ac:dyDescent="0.15">
      <c r="A213" s="23" t="s">
        <v>271</v>
      </c>
      <c r="B213" s="23"/>
      <c r="C213" s="5" t="s">
        <v>374</v>
      </c>
      <c r="D213" s="5" t="s">
        <v>375</v>
      </c>
      <c r="E213" s="5" t="s">
        <v>376</v>
      </c>
      <c r="F213" s="5" t="s">
        <v>377</v>
      </c>
      <c r="G213" s="5" t="s">
        <v>378</v>
      </c>
      <c r="H213" s="5" t="s">
        <v>379</v>
      </c>
      <c r="I213" s="5" t="s">
        <v>380</v>
      </c>
      <c r="J213" s="5" t="s">
        <v>381</v>
      </c>
      <c r="K213" s="5" t="s">
        <v>382</v>
      </c>
      <c r="L213" s="5" t="s">
        <v>383</v>
      </c>
    </row>
    <row r="214" spans="1:12" ht="20.100000000000001" customHeight="1" x14ac:dyDescent="0.15">
      <c r="A214" s="23" t="s">
        <v>53</v>
      </c>
      <c r="B214" s="23"/>
      <c r="C214" s="5" t="s">
        <v>53</v>
      </c>
      <c r="D214" s="5" t="s">
        <v>53</v>
      </c>
      <c r="E214" s="5" t="s">
        <v>53</v>
      </c>
      <c r="F214" s="5" t="s">
        <v>53</v>
      </c>
      <c r="G214" s="5" t="s">
        <v>53</v>
      </c>
      <c r="H214" s="5" t="s">
        <v>53</v>
      </c>
      <c r="I214" s="5" t="s">
        <v>53</v>
      </c>
      <c r="J214" s="5" t="s">
        <v>53</v>
      </c>
      <c r="K214" s="5" t="s">
        <v>53</v>
      </c>
      <c r="L214" s="5" t="s">
        <v>53</v>
      </c>
    </row>
    <row r="215" spans="1:12" ht="9.9499999999999993" customHeight="1" x14ac:dyDescent="0.15"/>
    <row r="216" spans="1:12" ht="45" customHeight="1" x14ac:dyDescent="0.15">
      <c r="A216" s="29" t="s">
        <v>592</v>
      </c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</row>
    <row r="217" spans="1:12" ht="9.9499999999999993" customHeight="1" x14ac:dyDescent="0.15"/>
    <row r="218" spans="1:12" ht="45" customHeight="1" x14ac:dyDescent="0.15">
      <c r="A218" s="23" t="s">
        <v>586</v>
      </c>
      <c r="B218" s="23"/>
      <c r="C218" s="23" t="s">
        <v>36</v>
      </c>
      <c r="D218" s="23" t="s">
        <v>366</v>
      </c>
      <c r="E218" s="23"/>
      <c r="F218" s="23"/>
      <c r="G218" s="23" t="s">
        <v>367</v>
      </c>
      <c r="H218" s="23"/>
      <c r="I218" s="23"/>
      <c r="J218" s="23" t="s">
        <v>368</v>
      </c>
      <c r="K218" s="23"/>
      <c r="L218" s="23"/>
    </row>
    <row r="219" spans="1:12" ht="45" customHeight="1" x14ac:dyDescent="0.15">
      <c r="A219" s="23"/>
      <c r="B219" s="30"/>
      <c r="C219" s="23"/>
      <c r="D219" s="5" t="s">
        <v>587</v>
      </c>
      <c r="E219" s="5" t="s">
        <v>588</v>
      </c>
      <c r="F219" s="5" t="s">
        <v>589</v>
      </c>
      <c r="G219" s="5" t="s">
        <v>587</v>
      </c>
      <c r="H219" s="5" t="s">
        <v>588</v>
      </c>
      <c r="I219" s="5" t="s">
        <v>589</v>
      </c>
      <c r="J219" s="5" t="s">
        <v>587</v>
      </c>
      <c r="K219" s="5" t="s">
        <v>588</v>
      </c>
      <c r="L219" s="5" t="s">
        <v>589</v>
      </c>
    </row>
    <row r="220" spans="1:12" ht="20.100000000000001" customHeight="1" x14ac:dyDescent="0.15">
      <c r="A220" s="23" t="s">
        <v>271</v>
      </c>
      <c r="B220" s="23"/>
      <c r="C220" s="5" t="s">
        <v>374</v>
      </c>
      <c r="D220" s="5" t="s">
        <v>375</v>
      </c>
      <c r="E220" s="5" t="s">
        <v>376</v>
      </c>
      <c r="F220" s="5" t="s">
        <v>377</v>
      </c>
      <c r="G220" s="5" t="s">
        <v>378</v>
      </c>
      <c r="H220" s="5" t="s">
        <v>379</v>
      </c>
      <c r="I220" s="5" t="s">
        <v>380</v>
      </c>
      <c r="J220" s="5" t="s">
        <v>381</v>
      </c>
      <c r="K220" s="5" t="s">
        <v>382</v>
      </c>
      <c r="L220" s="5" t="s">
        <v>383</v>
      </c>
    </row>
    <row r="221" spans="1:12" ht="20.100000000000001" customHeight="1" x14ac:dyDescent="0.15">
      <c r="A221" s="23" t="s">
        <v>53</v>
      </c>
      <c r="B221" s="23"/>
      <c r="C221" s="5" t="s">
        <v>53</v>
      </c>
      <c r="D221" s="5" t="s">
        <v>53</v>
      </c>
      <c r="E221" s="5" t="s">
        <v>53</v>
      </c>
      <c r="F221" s="5" t="s">
        <v>53</v>
      </c>
      <c r="G221" s="5" t="s">
        <v>53</v>
      </c>
      <c r="H221" s="5" t="s">
        <v>53</v>
      </c>
      <c r="I221" s="5" t="s">
        <v>53</v>
      </c>
      <c r="J221" s="5" t="s">
        <v>53</v>
      </c>
      <c r="K221" s="5" t="s">
        <v>53</v>
      </c>
      <c r="L221" s="5" t="s">
        <v>53</v>
      </c>
    </row>
    <row r="222" spans="1:12" ht="9.9499999999999993" customHeight="1" x14ac:dyDescent="0.15"/>
    <row r="223" spans="1:12" ht="45" customHeight="1" x14ac:dyDescent="0.15">
      <c r="A223" s="29" t="s">
        <v>593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</row>
    <row r="224" spans="1:12" ht="9.9499999999999993" customHeight="1" x14ac:dyDescent="0.15"/>
    <row r="225" spans="1:12" ht="45" customHeight="1" x14ac:dyDescent="0.15">
      <c r="A225" s="23" t="s">
        <v>586</v>
      </c>
      <c r="B225" s="23"/>
      <c r="C225" s="23" t="s">
        <v>36</v>
      </c>
      <c r="D225" s="23" t="s">
        <v>366</v>
      </c>
      <c r="E225" s="23"/>
      <c r="F225" s="23"/>
      <c r="G225" s="23" t="s">
        <v>367</v>
      </c>
      <c r="H225" s="23"/>
      <c r="I225" s="23"/>
      <c r="J225" s="23" t="s">
        <v>368</v>
      </c>
      <c r="K225" s="23"/>
      <c r="L225" s="23"/>
    </row>
    <row r="226" spans="1:12" ht="45" customHeight="1" x14ac:dyDescent="0.15">
      <c r="A226" s="23"/>
      <c r="B226" s="30"/>
      <c r="C226" s="23"/>
      <c r="D226" s="5" t="s">
        <v>587</v>
      </c>
      <c r="E226" s="5" t="s">
        <v>588</v>
      </c>
      <c r="F226" s="5" t="s">
        <v>589</v>
      </c>
      <c r="G226" s="5" t="s">
        <v>587</v>
      </c>
      <c r="H226" s="5" t="s">
        <v>588</v>
      </c>
      <c r="I226" s="5" t="s">
        <v>589</v>
      </c>
      <c r="J226" s="5" t="s">
        <v>587</v>
      </c>
      <c r="K226" s="5" t="s">
        <v>588</v>
      </c>
      <c r="L226" s="5" t="s">
        <v>589</v>
      </c>
    </row>
    <row r="227" spans="1:12" ht="20.100000000000001" customHeight="1" x14ac:dyDescent="0.15">
      <c r="A227" s="23" t="s">
        <v>271</v>
      </c>
      <c r="B227" s="23"/>
      <c r="C227" s="5" t="s">
        <v>374</v>
      </c>
      <c r="D227" s="5" t="s">
        <v>375</v>
      </c>
      <c r="E227" s="5" t="s">
        <v>376</v>
      </c>
      <c r="F227" s="5" t="s">
        <v>377</v>
      </c>
      <c r="G227" s="5" t="s">
        <v>378</v>
      </c>
      <c r="H227" s="5" t="s">
        <v>379</v>
      </c>
      <c r="I227" s="5" t="s">
        <v>380</v>
      </c>
      <c r="J227" s="5" t="s">
        <v>381</v>
      </c>
      <c r="K227" s="5" t="s">
        <v>382</v>
      </c>
      <c r="L227" s="5" t="s">
        <v>383</v>
      </c>
    </row>
    <row r="228" spans="1:12" ht="20.100000000000001" customHeight="1" x14ac:dyDescent="0.15">
      <c r="A228" s="23" t="s">
        <v>53</v>
      </c>
      <c r="B228" s="23"/>
      <c r="C228" s="5" t="s">
        <v>53</v>
      </c>
      <c r="D228" s="5" t="s">
        <v>53</v>
      </c>
      <c r="E228" s="5" t="s">
        <v>53</v>
      </c>
      <c r="F228" s="5" t="s">
        <v>53</v>
      </c>
      <c r="G228" s="5" t="s">
        <v>53</v>
      </c>
      <c r="H228" s="5" t="s">
        <v>53</v>
      </c>
      <c r="I228" s="5" t="s">
        <v>53</v>
      </c>
      <c r="J228" s="5" t="s">
        <v>53</v>
      </c>
      <c r="K228" s="5" t="s">
        <v>53</v>
      </c>
      <c r="L228" s="5" t="s">
        <v>53</v>
      </c>
    </row>
    <row r="229" spans="1:12" ht="9.9499999999999993" customHeight="1" x14ac:dyDescent="0.15"/>
    <row r="230" spans="1:12" ht="45" customHeight="1" x14ac:dyDescent="0.15">
      <c r="A230" s="29" t="s">
        <v>594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</row>
    <row r="231" spans="1:12" ht="9.9499999999999993" customHeight="1" x14ac:dyDescent="0.15"/>
    <row r="232" spans="1:12" ht="45" customHeight="1" x14ac:dyDescent="0.15">
      <c r="A232" s="23" t="s">
        <v>586</v>
      </c>
      <c r="B232" s="23"/>
      <c r="C232" s="23" t="s">
        <v>36</v>
      </c>
      <c r="D232" s="23" t="s">
        <v>366</v>
      </c>
      <c r="E232" s="23"/>
      <c r="F232" s="23"/>
      <c r="G232" s="23" t="s">
        <v>367</v>
      </c>
      <c r="H232" s="23"/>
      <c r="I232" s="23"/>
      <c r="J232" s="23" t="s">
        <v>368</v>
      </c>
      <c r="K232" s="23"/>
      <c r="L232" s="23"/>
    </row>
    <row r="233" spans="1:12" ht="45" customHeight="1" x14ac:dyDescent="0.15">
      <c r="A233" s="23"/>
      <c r="B233" s="30"/>
      <c r="C233" s="23"/>
      <c r="D233" s="5" t="s">
        <v>587</v>
      </c>
      <c r="E233" s="5" t="s">
        <v>588</v>
      </c>
      <c r="F233" s="5" t="s">
        <v>589</v>
      </c>
      <c r="G233" s="5" t="s">
        <v>587</v>
      </c>
      <c r="H233" s="5" t="s">
        <v>588</v>
      </c>
      <c r="I233" s="5" t="s">
        <v>589</v>
      </c>
      <c r="J233" s="5" t="s">
        <v>587</v>
      </c>
      <c r="K233" s="5" t="s">
        <v>588</v>
      </c>
      <c r="L233" s="5" t="s">
        <v>589</v>
      </c>
    </row>
    <row r="234" spans="1:12" ht="20.100000000000001" customHeight="1" x14ac:dyDescent="0.15">
      <c r="A234" s="23" t="s">
        <v>271</v>
      </c>
      <c r="B234" s="23"/>
      <c r="C234" s="5" t="s">
        <v>374</v>
      </c>
      <c r="D234" s="5" t="s">
        <v>375</v>
      </c>
      <c r="E234" s="5" t="s">
        <v>376</v>
      </c>
      <c r="F234" s="5" t="s">
        <v>377</v>
      </c>
      <c r="G234" s="5" t="s">
        <v>378</v>
      </c>
      <c r="H234" s="5" t="s">
        <v>379</v>
      </c>
      <c r="I234" s="5" t="s">
        <v>380</v>
      </c>
      <c r="J234" s="5" t="s">
        <v>381</v>
      </c>
      <c r="K234" s="5" t="s">
        <v>382</v>
      </c>
      <c r="L234" s="5" t="s">
        <v>383</v>
      </c>
    </row>
    <row r="235" spans="1:12" ht="20.100000000000001" customHeight="1" x14ac:dyDescent="0.15">
      <c r="A235" s="23" t="s">
        <v>53</v>
      </c>
      <c r="B235" s="23"/>
      <c r="C235" s="5" t="s">
        <v>53</v>
      </c>
      <c r="D235" s="5" t="s">
        <v>53</v>
      </c>
      <c r="E235" s="5" t="s">
        <v>53</v>
      </c>
      <c r="F235" s="5" t="s">
        <v>53</v>
      </c>
      <c r="G235" s="5" t="s">
        <v>53</v>
      </c>
      <c r="H235" s="5" t="s">
        <v>53</v>
      </c>
      <c r="I235" s="5" t="s">
        <v>53</v>
      </c>
      <c r="J235" s="5" t="s">
        <v>53</v>
      </c>
      <c r="K235" s="5" t="s">
        <v>53</v>
      </c>
      <c r="L235" s="5" t="s">
        <v>53</v>
      </c>
    </row>
    <row r="236" spans="1:12" ht="9.9499999999999993" customHeight="1" x14ac:dyDescent="0.15"/>
    <row r="237" spans="1:12" ht="45" customHeight="1" x14ac:dyDescent="0.15">
      <c r="A237" s="29" t="s">
        <v>595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</row>
    <row r="238" spans="1:12" ht="9.9499999999999993" customHeight="1" x14ac:dyDescent="0.15"/>
    <row r="239" spans="1:12" ht="45" customHeight="1" x14ac:dyDescent="0.15">
      <c r="A239" s="23" t="s">
        <v>586</v>
      </c>
      <c r="B239" s="23"/>
      <c r="C239" s="23" t="s">
        <v>596</v>
      </c>
      <c r="D239" s="23" t="s">
        <v>36</v>
      </c>
      <c r="E239" s="23" t="s">
        <v>39</v>
      </c>
      <c r="F239" s="23"/>
      <c r="G239" s="23"/>
    </row>
    <row r="240" spans="1:12" ht="45" customHeight="1" x14ac:dyDescent="0.15">
      <c r="A240" s="23"/>
      <c r="B240" s="30"/>
      <c r="C240" s="23"/>
      <c r="D240" s="23"/>
      <c r="E240" s="5" t="s">
        <v>366</v>
      </c>
      <c r="F240" s="5" t="s">
        <v>367</v>
      </c>
      <c r="G240" s="5" t="s">
        <v>368</v>
      </c>
    </row>
    <row r="241" spans="1:12" ht="20.100000000000001" customHeight="1" x14ac:dyDescent="0.15">
      <c r="A241" s="23" t="s">
        <v>271</v>
      </c>
      <c r="B241" s="23"/>
      <c r="C241" s="5" t="s">
        <v>374</v>
      </c>
      <c r="D241" s="5" t="s">
        <v>375</v>
      </c>
      <c r="E241" s="5" t="s">
        <v>376</v>
      </c>
      <c r="F241" s="5" t="s">
        <v>377</v>
      </c>
      <c r="G241" s="5" t="s">
        <v>378</v>
      </c>
    </row>
    <row r="242" spans="1:12" ht="20.100000000000001" customHeight="1" x14ac:dyDescent="0.15">
      <c r="A242" s="24" t="s">
        <v>597</v>
      </c>
      <c r="B242" s="24"/>
      <c r="C242" s="5" t="s">
        <v>598</v>
      </c>
      <c r="D242" s="5" t="s">
        <v>44</v>
      </c>
      <c r="E242" s="8">
        <v>24682672.109999999</v>
      </c>
      <c r="F242" s="8">
        <v>23891413.550000001</v>
      </c>
      <c r="G242" s="8">
        <v>23891413.550000001</v>
      </c>
    </row>
    <row r="243" spans="1:12" ht="39.950000000000003" customHeight="1" x14ac:dyDescent="0.15">
      <c r="A243" s="24" t="s">
        <v>599</v>
      </c>
      <c r="B243" s="24"/>
      <c r="C243" s="5" t="s">
        <v>600</v>
      </c>
      <c r="D243" s="5" t="s">
        <v>47</v>
      </c>
      <c r="E243" s="8">
        <v>72309.990000000005</v>
      </c>
      <c r="F243" s="8">
        <v>51690.720000000001</v>
      </c>
      <c r="G243" s="8">
        <v>51690.720000000001</v>
      </c>
    </row>
    <row r="244" spans="1:12" ht="9.9499999999999993" customHeight="1" x14ac:dyDescent="0.15"/>
    <row r="245" spans="1:12" ht="45" customHeight="1" x14ac:dyDescent="0.15">
      <c r="A245" s="29" t="s">
        <v>601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</row>
    <row r="246" spans="1:12" ht="9.9499999999999993" customHeight="1" x14ac:dyDescent="0.15"/>
    <row r="247" spans="1:12" ht="45" customHeight="1" x14ac:dyDescent="0.15">
      <c r="A247" s="23" t="s">
        <v>35</v>
      </c>
      <c r="B247" s="23"/>
      <c r="C247" s="23" t="s">
        <v>36</v>
      </c>
      <c r="D247" s="23" t="s">
        <v>39</v>
      </c>
      <c r="E247" s="23"/>
      <c r="F247" s="23"/>
    </row>
    <row r="248" spans="1:12" ht="45" customHeight="1" x14ac:dyDescent="0.15">
      <c r="A248" s="23"/>
      <c r="B248" s="30"/>
      <c r="C248" s="23"/>
      <c r="D248" s="5" t="s">
        <v>366</v>
      </c>
      <c r="E248" s="5" t="s">
        <v>367</v>
      </c>
      <c r="F248" s="5" t="s">
        <v>368</v>
      </c>
    </row>
    <row r="249" spans="1:12" ht="20.100000000000001" customHeight="1" x14ac:dyDescent="0.15">
      <c r="A249" s="23" t="s">
        <v>271</v>
      </c>
      <c r="B249" s="23"/>
      <c r="C249" s="5" t="s">
        <v>374</v>
      </c>
      <c r="D249" s="5" t="s">
        <v>375</v>
      </c>
      <c r="E249" s="5" t="s">
        <v>376</v>
      </c>
      <c r="F249" s="5" t="s">
        <v>377</v>
      </c>
    </row>
    <row r="250" spans="1:12" ht="20.100000000000001" customHeight="1" x14ac:dyDescent="0.15">
      <c r="A250" s="24" t="s">
        <v>602</v>
      </c>
      <c r="B250" s="24"/>
      <c r="C250" s="5" t="s">
        <v>44</v>
      </c>
      <c r="D250" s="8">
        <v>2940000</v>
      </c>
      <c r="E250" s="8">
        <v>1200000</v>
      </c>
      <c r="F250" s="8">
        <v>1200000</v>
      </c>
    </row>
    <row r="251" spans="1:12" ht="20.100000000000001" customHeight="1" x14ac:dyDescent="0.15">
      <c r="A251" s="24" t="s">
        <v>603</v>
      </c>
      <c r="B251" s="24"/>
      <c r="C251" s="5" t="s">
        <v>47</v>
      </c>
      <c r="D251" s="8">
        <v>177188.76</v>
      </c>
      <c r="E251" s="8">
        <v>83505.59</v>
      </c>
      <c r="F251" s="8">
        <v>83505.59</v>
      </c>
    </row>
    <row r="252" spans="1:12" ht="20.100000000000001" customHeight="1" x14ac:dyDescent="0.15">
      <c r="A252" s="24" t="s">
        <v>604</v>
      </c>
      <c r="B252" s="24"/>
      <c r="C252" s="5" t="s">
        <v>477</v>
      </c>
      <c r="D252" s="8">
        <v>21637793.34</v>
      </c>
      <c r="E252" s="8">
        <v>22659598.68</v>
      </c>
      <c r="F252" s="8">
        <v>22659598.68</v>
      </c>
    </row>
  </sheetData>
  <sheetProtection password="8C0A" sheet="1" objects="1" scenarios="1"/>
  <mergeCells count="261">
    <mergeCell ref="A249:B249"/>
    <mergeCell ref="A250:B250"/>
    <mergeCell ref="A251:B251"/>
    <mergeCell ref="A252:B252"/>
    <mergeCell ref="A241:B241"/>
    <mergeCell ref="A242:B242"/>
    <mergeCell ref="A243:B243"/>
    <mergeCell ref="A245:L245"/>
    <mergeCell ref="A247:B248"/>
    <mergeCell ref="C247:C248"/>
    <mergeCell ref="D247:F247"/>
    <mergeCell ref="A234:B234"/>
    <mergeCell ref="A235:B235"/>
    <mergeCell ref="A237:L237"/>
    <mergeCell ref="A239:B240"/>
    <mergeCell ref="C239:C240"/>
    <mergeCell ref="D239:D240"/>
    <mergeCell ref="E239:G239"/>
    <mergeCell ref="A227:B227"/>
    <mergeCell ref="A228:B228"/>
    <mergeCell ref="A230:L230"/>
    <mergeCell ref="A232:B233"/>
    <mergeCell ref="C232:C233"/>
    <mergeCell ref="D232:F232"/>
    <mergeCell ref="G232:I232"/>
    <mergeCell ref="J232:L232"/>
    <mergeCell ref="A220:B220"/>
    <mergeCell ref="A221:B221"/>
    <mergeCell ref="A223:L223"/>
    <mergeCell ref="A225:B226"/>
    <mergeCell ref="C225:C226"/>
    <mergeCell ref="D225:F225"/>
    <mergeCell ref="G225:I225"/>
    <mergeCell ref="J225:L225"/>
    <mergeCell ref="A213:B213"/>
    <mergeCell ref="A214:B214"/>
    <mergeCell ref="A216:L216"/>
    <mergeCell ref="A218:B219"/>
    <mergeCell ref="C218:C219"/>
    <mergeCell ref="D218:F218"/>
    <mergeCell ref="G218:I218"/>
    <mergeCell ref="J218:L218"/>
    <mergeCell ref="A205:B205"/>
    <mergeCell ref="A206:B206"/>
    <mergeCell ref="A207:B207"/>
    <mergeCell ref="A209:L209"/>
    <mergeCell ref="A211:B212"/>
    <mergeCell ref="C211:C212"/>
    <mergeCell ref="D211:F211"/>
    <mergeCell ref="G211:I211"/>
    <mergeCell ref="J211:L211"/>
    <mergeCell ref="A201:L201"/>
    <mergeCell ref="A203:B204"/>
    <mergeCell ref="C203:C204"/>
    <mergeCell ref="D203:F203"/>
    <mergeCell ref="G203:I203"/>
    <mergeCell ref="J203:L203"/>
    <mergeCell ref="B195:C195"/>
    <mergeCell ref="B196:C196"/>
    <mergeCell ref="B197:C197"/>
    <mergeCell ref="B198:C198"/>
    <mergeCell ref="A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A144:L144"/>
    <mergeCell ref="A146:A149"/>
    <mergeCell ref="B146:C149"/>
    <mergeCell ref="D146:D149"/>
    <mergeCell ref="E146:E149"/>
    <mergeCell ref="F146:I146"/>
    <mergeCell ref="J146:J149"/>
    <mergeCell ref="F147:F149"/>
    <mergeCell ref="G147:I147"/>
    <mergeCell ref="G148:G149"/>
    <mergeCell ref="H148:I148"/>
    <mergeCell ref="B138:C138"/>
    <mergeCell ref="B139:C139"/>
    <mergeCell ref="B140:C140"/>
    <mergeCell ref="B141:C141"/>
    <mergeCell ref="A142:C142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A85:C85"/>
    <mergeCell ref="A87:L87"/>
    <mergeCell ref="A89:A92"/>
    <mergeCell ref="B89:C92"/>
    <mergeCell ref="D89:D92"/>
    <mergeCell ref="E89:E92"/>
    <mergeCell ref="F89:I89"/>
    <mergeCell ref="J89:J92"/>
    <mergeCell ref="F90:F92"/>
    <mergeCell ref="G90:I90"/>
    <mergeCell ref="G91:G92"/>
    <mergeCell ref="H91:I91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9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605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449</v>
      </c>
    </row>
    <row r="4" spans="1:15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 x14ac:dyDescent="0.15">
      <c r="N5" s="12" t="s">
        <v>451</v>
      </c>
      <c r="O5" s="5" t="s">
        <v>452</v>
      </c>
    </row>
    <row r="6" spans="1:15" ht="30" customHeight="1" x14ac:dyDescent="0.15">
      <c r="N6" s="12" t="s">
        <v>453</v>
      </c>
      <c r="O6" s="5" t="s">
        <v>454</v>
      </c>
    </row>
    <row r="7" spans="1:15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456</v>
      </c>
      <c r="O7" s="5" t="s">
        <v>457</v>
      </c>
    </row>
    <row r="8" spans="1:15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9" t="s">
        <v>606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607</v>
      </c>
      <c r="B18" s="24"/>
      <c r="C18" s="5" t="s">
        <v>466</v>
      </c>
      <c r="D18" s="8">
        <v>15740.9</v>
      </c>
      <c r="E18" s="8">
        <v>26156</v>
      </c>
      <c r="F18" s="8">
        <v>26156</v>
      </c>
    </row>
    <row r="19" spans="1:15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608</v>
      </c>
      <c r="B21" s="24"/>
      <c r="C21" s="5" t="s">
        <v>472</v>
      </c>
      <c r="D21" s="8">
        <f>D16-D17+D18-D19+D20</f>
        <v>15740.9</v>
      </c>
      <c r="E21" s="8">
        <f>E16-E17+E18-E19+E20</f>
        <v>26156</v>
      </c>
      <c r="F21" s="8">
        <f>F16-F17+F18-F19+F20</f>
        <v>26156</v>
      </c>
    </row>
    <row r="22" spans="1:15" ht="9.9499999999999993" customHeight="1" x14ac:dyDescent="0.15"/>
    <row r="23" spans="1:15" ht="45" customHeight="1" x14ac:dyDescent="0.15">
      <c r="A23" s="29" t="s">
        <v>609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80.099999999999994" customHeight="1" x14ac:dyDescent="0.15">
      <c r="A28" s="24" t="s">
        <v>610</v>
      </c>
      <c r="B28" s="24"/>
      <c r="C28" s="5" t="s">
        <v>462</v>
      </c>
      <c r="D28" s="8">
        <v>14138.9</v>
      </c>
      <c r="E28" s="8">
        <v>26156</v>
      </c>
      <c r="F28" s="8">
        <v>26156</v>
      </c>
    </row>
    <row r="29" spans="1:15" ht="60" customHeight="1" x14ac:dyDescent="0.15">
      <c r="A29" s="24" t="s">
        <v>611</v>
      </c>
      <c r="B29" s="24"/>
      <c r="C29" s="5" t="s">
        <v>612</v>
      </c>
      <c r="D29" s="8">
        <v>10238.9</v>
      </c>
      <c r="E29" s="8">
        <v>20156</v>
      </c>
      <c r="F29" s="8">
        <v>20156</v>
      </c>
    </row>
    <row r="30" spans="1:15" ht="60" customHeight="1" x14ac:dyDescent="0.15">
      <c r="A30" s="24" t="s">
        <v>613</v>
      </c>
      <c r="B30" s="24"/>
      <c r="C30" s="5" t="s">
        <v>614</v>
      </c>
      <c r="D30" s="8">
        <v>0</v>
      </c>
      <c r="E30" s="8">
        <v>3600</v>
      </c>
      <c r="F30" s="8">
        <v>3600</v>
      </c>
    </row>
    <row r="31" spans="1:15" ht="60" customHeight="1" x14ac:dyDescent="0.15">
      <c r="A31" s="24" t="s">
        <v>615</v>
      </c>
      <c r="B31" s="24"/>
      <c r="C31" s="5" t="s">
        <v>616</v>
      </c>
      <c r="D31" s="8">
        <v>3900</v>
      </c>
      <c r="E31" s="8">
        <v>2400</v>
      </c>
      <c r="F31" s="8">
        <v>2400</v>
      </c>
    </row>
    <row r="32" spans="1:15" ht="80.099999999999994" customHeight="1" x14ac:dyDescent="0.15">
      <c r="A32" s="24" t="s">
        <v>617</v>
      </c>
      <c r="B32" s="24"/>
      <c r="C32" s="5" t="s">
        <v>464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618</v>
      </c>
      <c r="B33" s="24"/>
      <c r="C33" s="5" t="s">
        <v>619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620</v>
      </c>
      <c r="B34" s="24"/>
      <c r="C34" s="5" t="s">
        <v>621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622</v>
      </c>
      <c r="B35" s="24"/>
      <c r="C35" s="5" t="s">
        <v>623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624</v>
      </c>
      <c r="B36" s="24"/>
      <c r="C36" s="5" t="s">
        <v>625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626</v>
      </c>
      <c r="B37" s="24"/>
      <c r="C37" s="5" t="s">
        <v>627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628</v>
      </c>
      <c r="B38" s="24"/>
      <c r="C38" s="5" t="s">
        <v>629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630</v>
      </c>
      <c r="B39" s="24"/>
      <c r="C39" s="5" t="s">
        <v>631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632</v>
      </c>
      <c r="B40" s="24"/>
      <c r="C40" s="5" t="s">
        <v>466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633</v>
      </c>
      <c r="B41" s="24"/>
      <c r="C41" s="5" t="s">
        <v>468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634</v>
      </c>
      <c r="B42" s="24"/>
      <c r="C42" s="5" t="s">
        <v>470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635</v>
      </c>
      <c r="B43" s="24"/>
      <c r="C43" s="5" t="s">
        <v>636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637</v>
      </c>
      <c r="B44" s="24"/>
      <c r="C44" s="5" t="s">
        <v>638</v>
      </c>
      <c r="D44" s="8">
        <v>0</v>
      </c>
      <c r="E44" s="8">
        <v>0</v>
      </c>
      <c r="F44" s="8">
        <v>0</v>
      </c>
    </row>
    <row r="45" spans="1:15" ht="60" customHeight="1" x14ac:dyDescent="0.15">
      <c r="A45" s="24" t="s">
        <v>639</v>
      </c>
      <c r="B45" s="24"/>
      <c r="C45" s="5" t="s">
        <v>640</v>
      </c>
      <c r="D45" s="8">
        <v>1602</v>
      </c>
      <c r="E45" s="8">
        <v>0</v>
      </c>
      <c r="F45" s="8">
        <v>0</v>
      </c>
    </row>
    <row r="46" spans="1:15" ht="50.1" customHeight="1" x14ac:dyDescent="0.15">
      <c r="A46" s="31" t="s">
        <v>641</v>
      </c>
      <c r="B46" s="31"/>
      <c r="C46" s="5" t="s">
        <v>472</v>
      </c>
      <c r="D46" s="8">
        <f>SUM(D29:D45)</f>
        <v>15740.9</v>
      </c>
      <c r="E46" s="8">
        <f>SUM(E29:E45)</f>
        <v>26156</v>
      </c>
      <c r="F46" s="8">
        <f>SUM(F29:F45)</f>
        <v>26156</v>
      </c>
    </row>
    <row r="47" spans="1:15" ht="9.9499999999999993" customHeight="1" x14ac:dyDescent="0.15"/>
    <row r="48" spans="1:15" ht="45" customHeight="1" x14ac:dyDescent="0.15">
      <c r="A48" s="29" t="s">
        <v>642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 x14ac:dyDescent="0.15">
      <c r="A49" s="29" t="s">
        <v>643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 x14ac:dyDescent="0.15">
      <c r="A50" s="29" t="s">
        <v>644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 x14ac:dyDescent="0.15"/>
    <row r="52" spans="1:15" ht="45" customHeight="1" x14ac:dyDescent="0.15">
      <c r="A52" s="23" t="s">
        <v>35</v>
      </c>
      <c r="B52" s="23"/>
      <c r="C52" s="5" t="s">
        <v>36</v>
      </c>
      <c r="D52" s="5" t="s">
        <v>645</v>
      </c>
      <c r="E52" s="5" t="s">
        <v>646</v>
      </c>
      <c r="F52" s="5" t="s">
        <v>647</v>
      </c>
      <c r="G52" s="5" t="s">
        <v>648</v>
      </c>
    </row>
    <row r="53" spans="1:15" ht="20.100000000000001" customHeight="1" x14ac:dyDescent="0.15">
      <c r="A53" s="23" t="s">
        <v>271</v>
      </c>
      <c r="B53" s="23"/>
      <c r="C53" s="5" t="s">
        <v>374</v>
      </c>
      <c r="D53" s="5" t="s">
        <v>375</v>
      </c>
      <c r="E53" s="5" t="s">
        <v>376</v>
      </c>
      <c r="F53" s="5" t="s">
        <v>377</v>
      </c>
      <c r="G53" s="5" t="s">
        <v>378</v>
      </c>
    </row>
    <row r="54" spans="1:15" ht="60" customHeight="1" x14ac:dyDescent="0.15">
      <c r="A54" s="24" t="s">
        <v>649</v>
      </c>
      <c r="B54" s="24"/>
      <c r="C54" s="5" t="s">
        <v>44</v>
      </c>
      <c r="D54" s="8">
        <v>2687.78</v>
      </c>
      <c r="E54" s="8">
        <v>2</v>
      </c>
      <c r="F54" s="8">
        <v>6</v>
      </c>
      <c r="G54" s="8">
        <v>10238.9</v>
      </c>
    </row>
    <row r="55" spans="1:15" ht="9.9499999999999993" customHeight="1" x14ac:dyDescent="0.15"/>
    <row r="56" spans="1:15" ht="45" customHeight="1" x14ac:dyDescent="0.15">
      <c r="A56" s="29" t="s">
        <v>650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 x14ac:dyDescent="0.15"/>
    <row r="58" spans="1:15" ht="45" customHeight="1" x14ac:dyDescent="0.15">
      <c r="A58" s="23" t="s">
        <v>35</v>
      </c>
      <c r="B58" s="23"/>
      <c r="C58" s="5" t="s">
        <v>36</v>
      </c>
      <c r="D58" s="5" t="s">
        <v>645</v>
      </c>
      <c r="E58" s="5" t="s">
        <v>646</v>
      </c>
      <c r="F58" s="5" t="s">
        <v>647</v>
      </c>
      <c r="G58" s="5" t="s">
        <v>648</v>
      </c>
    </row>
    <row r="59" spans="1:15" ht="20.100000000000001" customHeight="1" x14ac:dyDescent="0.15">
      <c r="A59" s="23" t="s">
        <v>271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378</v>
      </c>
    </row>
    <row r="60" spans="1:15" ht="60" customHeight="1" x14ac:dyDescent="0.15">
      <c r="A60" s="24" t="s">
        <v>649</v>
      </c>
      <c r="B60" s="24"/>
      <c r="C60" s="5" t="s">
        <v>44</v>
      </c>
      <c r="D60" s="8">
        <v>1124.5</v>
      </c>
      <c r="E60" s="8">
        <v>9</v>
      </c>
      <c r="F60" s="8">
        <v>15</v>
      </c>
      <c r="G60" s="8">
        <v>20156</v>
      </c>
    </row>
    <row r="61" spans="1:15" ht="9.9499999999999993" customHeight="1" x14ac:dyDescent="0.15"/>
    <row r="62" spans="1:15" ht="45" customHeight="1" x14ac:dyDescent="0.15">
      <c r="A62" s="29" t="s">
        <v>651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 x14ac:dyDescent="0.15"/>
    <row r="64" spans="1:15" ht="45" customHeight="1" x14ac:dyDescent="0.15">
      <c r="A64" s="23" t="s">
        <v>35</v>
      </c>
      <c r="B64" s="23"/>
      <c r="C64" s="5" t="s">
        <v>36</v>
      </c>
      <c r="D64" s="5" t="s">
        <v>645</v>
      </c>
      <c r="E64" s="5" t="s">
        <v>646</v>
      </c>
      <c r="F64" s="5" t="s">
        <v>647</v>
      </c>
      <c r="G64" s="5" t="s">
        <v>648</v>
      </c>
    </row>
    <row r="65" spans="1:15" ht="20.100000000000001" customHeight="1" x14ac:dyDescent="0.15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  <c r="G65" s="5" t="s">
        <v>378</v>
      </c>
    </row>
    <row r="66" spans="1:15" ht="60" customHeight="1" x14ac:dyDescent="0.15">
      <c r="A66" s="24" t="s">
        <v>649</v>
      </c>
      <c r="B66" s="24"/>
      <c r="C66" s="5" t="s">
        <v>44</v>
      </c>
      <c r="D66" s="8">
        <v>1124.5</v>
      </c>
      <c r="E66" s="8">
        <v>9</v>
      </c>
      <c r="F66" s="8">
        <v>15</v>
      </c>
      <c r="G66" s="8">
        <v>20156</v>
      </c>
    </row>
    <row r="67" spans="1:15" ht="9.9499999999999993" customHeight="1" x14ac:dyDescent="0.15"/>
    <row r="68" spans="1:15" ht="45" customHeight="1" x14ac:dyDescent="0.15">
      <c r="A68" s="29" t="s">
        <v>652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 x14ac:dyDescent="0.15">
      <c r="A69" s="29" t="s">
        <v>653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 x14ac:dyDescent="0.15"/>
    <row r="71" spans="1:15" ht="45" customHeight="1" x14ac:dyDescent="0.15">
      <c r="A71" s="23" t="s">
        <v>35</v>
      </c>
      <c r="B71" s="23"/>
      <c r="C71" s="5" t="s">
        <v>36</v>
      </c>
      <c r="D71" s="5" t="s">
        <v>645</v>
      </c>
      <c r="E71" s="5" t="s">
        <v>646</v>
      </c>
      <c r="F71" s="5" t="s">
        <v>654</v>
      </c>
      <c r="G71" s="5" t="s">
        <v>647</v>
      </c>
      <c r="H71" s="5" t="s">
        <v>655</v>
      </c>
    </row>
    <row r="72" spans="1:15" ht="20.100000000000001" customHeight="1" x14ac:dyDescent="0.15">
      <c r="A72" s="23" t="s">
        <v>271</v>
      </c>
      <c r="B72" s="23"/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378</v>
      </c>
      <c r="H72" s="5" t="s">
        <v>379</v>
      </c>
    </row>
    <row r="73" spans="1:15" ht="80.099999999999994" customHeight="1" x14ac:dyDescent="0.15">
      <c r="A73" s="24" t="s">
        <v>656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 x14ac:dyDescent="0.15"/>
    <row r="75" spans="1:15" ht="45" customHeight="1" x14ac:dyDescent="0.15">
      <c r="A75" s="29" t="s">
        <v>657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 x14ac:dyDescent="0.15"/>
    <row r="77" spans="1:15" ht="45" customHeight="1" x14ac:dyDescent="0.15">
      <c r="A77" s="23" t="s">
        <v>35</v>
      </c>
      <c r="B77" s="23"/>
      <c r="C77" s="5" t="s">
        <v>36</v>
      </c>
      <c r="D77" s="5" t="s">
        <v>645</v>
      </c>
      <c r="E77" s="5" t="s">
        <v>646</v>
      </c>
      <c r="F77" s="5" t="s">
        <v>654</v>
      </c>
      <c r="G77" s="5" t="s">
        <v>647</v>
      </c>
      <c r="H77" s="5" t="s">
        <v>655</v>
      </c>
    </row>
    <row r="78" spans="1:15" ht="20.100000000000001" customHeight="1" x14ac:dyDescent="0.15">
      <c r="A78" s="23" t="s">
        <v>271</v>
      </c>
      <c r="B78" s="23"/>
      <c r="C78" s="5" t="s">
        <v>374</v>
      </c>
      <c r="D78" s="5" t="s">
        <v>375</v>
      </c>
      <c r="E78" s="5" t="s">
        <v>376</v>
      </c>
      <c r="F78" s="5" t="s">
        <v>377</v>
      </c>
      <c r="G78" s="5" t="s">
        <v>378</v>
      </c>
      <c r="H78" s="5" t="s">
        <v>379</v>
      </c>
    </row>
    <row r="79" spans="1:15" ht="80.099999999999994" customHeight="1" x14ac:dyDescent="0.15">
      <c r="A79" s="24" t="s">
        <v>656</v>
      </c>
      <c r="B79" s="24"/>
      <c r="C79" s="5" t="s">
        <v>44</v>
      </c>
      <c r="D79" s="8">
        <v>300</v>
      </c>
      <c r="E79" s="8">
        <v>2</v>
      </c>
      <c r="F79" s="8">
        <v>6</v>
      </c>
      <c r="G79" s="8"/>
      <c r="H79" s="8">
        <v>3600</v>
      </c>
    </row>
    <row r="80" spans="1:15" ht="9.9499999999999993" customHeight="1" x14ac:dyDescent="0.15"/>
    <row r="81" spans="1:15" ht="45" customHeight="1" x14ac:dyDescent="0.15">
      <c r="A81" s="29" t="s">
        <v>658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 x14ac:dyDescent="0.15"/>
    <row r="83" spans="1:15" ht="45" customHeight="1" x14ac:dyDescent="0.15">
      <c r="A83" s="23" t="s">
        <v>35</v>
      </c>
      <c r="B83" s="23"/>
      <c r="C83" s="5" t="s">
        <v>36</v>
      </c>
      <c r="D83" s="5" t="s">
        <v>645</v>
      </c>
      <c r="E83" s="5" t="s">
        <v>646</v>
      </c>
      <c r="F83" s="5" t="s">
        <v>654</v>
      </c>
      <c r="G83" s="5" t="s">
        <v>647</v>
      </c>
      <c r="H83" s="5" t="s">
        <v>655</v>
      </c>
    </row>
    <row r="84" spans="1:15" ht="20.100000000000001" customHeight="1" x14ac:dyDescent="0.15">
      <c r="A84" s="23" t="s">
        <v>271</v>
      </c>
      <c r="B84" s="23"/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378</v>
      </c>
      <c r="H84" s="5" t="s">
        <v>379</v>
      </c>
    </row>
    <row r="85" spans="1:15" ht="80.099999999999994" customHeight="1" x14ac:dyDescent="0.15">
      <c r="A85" s="24" t="s">
        <v>656</v>
      </c>
      <c r="B85" s="24"/>
      <c r="C85" s="5" t="s">
        <v>44</v>
      </c>
      <c r="D85" s="8">
        <v>300</v>
      </c>
      <c r="E85" s="8">
        <v>2</v>
      </c>
      <c r="F85" s="8">
        <v>6</v>
      </c>
      <c r="G85" s="8"/>
      <c r="H85" s="8">
        <v>3600</v>
      </c>
    </row>
    <row r="86" spans="1:15" ht="9.9499999999999993" customHeight="1" x14ac:dyDescent="0.15"/>
    <row r="87" spans="1:15" ht="45" customHeight="1" x14ac:dyDescent="0.15">
      <c r="A87" s="29" t="s">
        <v>659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 x14ac:dyDescent="0.15">
      <c r="A88" s="29" t="s">
        <v>660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 x14ac:dyDescent="0.15"/>
    <row r="90" spans="1:15" ht="45" customHeight="1" x14ac:dyDescent="0.15">
      <c r="A90" s="23" t="s">
        <v>35</v>
      </c>
      <c r="B90" s="23"/>
      <c r="C90" s="5" t="s">
        <v>36</v>
      </c>
      <c r="D90" s="5" t="s">
        <v>645</v>
      </c>
      <c r="E90" s="5" t="s">
        <v>646</v>
      </c>
      <c r="F90" s="5" t="s">
        <v>647</v>
      </c>
      <c r="G90" s="5" t="s">
        <v>648</v>
      </c>
    </row>
    <row r="91" spans="1:15" ht="20.100000000000001" customHeight="1" x14ac:dyDescent="0.15">
      <c r="A91" s="23" t="s">
        <v>271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</row>
    <row r="92" spans="1:15" ht="60" customHeight="1" x14ac:dyDescent="0.15">
      <c r="A92" s="24" t="s">
        <v>661</v>
      </c>
      <c r="B92" s="24"/>
      <c r="C92" s="5" t="s">
        <v>44</v>
      </c>
      <c r="D92" s="8">
        <v>100</v>
      </c>
      <c r="E92" s="8">
        <v>3</v>
      </c>
      <c r="F92" s="8">
        <v>13</v>
      </c>
      <c r="G92" s="8">
        <v>3900</v>
      </c>
    </row>
    <row r="93" spans="1:15" ht="9.9499999999999993" customHeight="1" x14ac:dyDescent="0.15"/>
    <row r="94" spans="1:15" ht="45" customHeight="1" x14ac:dyDescent="0.15">
      <c r="A94" s="29" t="s">
        <v>662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 x14ac:dyDescent="0.15"/>
    <row r="96" spans="1:15" ht="45" customHeight="1" x14ac:dyDescent="0.15">
      <c r="A96" s="23" t="s">
        <v>35</v>
      </c>
      <c r="B96" s="23"/>
      <c r="C96" s="5" t="s">
        <v>36</v>
      </c>
      <c r="D96" s="5" t="s">
        <v>645</v>
      </c>
      <c r="E96" s="5" t="s">
        <v>646</v>
      </c>
      <c r="F96" s="5" t="s">
        <v>647</v>
      </c>
      <c r="G96" s="5" t="s">
        <v>648</v>
      </c>
    </row>
    <row r="97" spans="1:15" ht="20.100000000000001" customHeight="1" x14ac:dyDescent="0.15">
      <c r="A97" s="23" t="s">
        <v>271</v>
      </c>
      <c r="B97" s="23"/>
      <c r="C97" s="5" t="s">
        <v>374</v>
      </c>
      <c r="D97" s="5" t="s">
        <v>375</v>
      </c>
      <c r="E97" s="5" t="s">
        <v>376</v>
      </c>
      <c r="F97" s="5" t="s">
        <v>377</v>
      </c>
      <c r="G97" s="5" t="s">
        <v>378</v>
      </c>
    </row>
    <row r="98" spans="1:15" ht="60" customHeight="1" x14ac:dyDescent="0.15">
      <c r="A98" s="24" t="s">
        <v>661</v>
      </c>
      <c r="B98" s="24"/>
      <c r="C98" s="5" t="s">
        <v>44</v>
      </c>
      <c r="D98" s="8">
        <v>100</v>
      </c>
      <c r="E98" s="8">
        <v>2</v>
      </c>
      <c r="F98" s="8">
        <v>5</v>
      </c>
      <c r="G98" s="8">
        <v>1000</v>
      </c>
    </row>
    <row r="99" spans="1:15" ht="60" customHeight="1" x14ac:dyDescent="0.15">
      <c r="A99" s="24" t="s">
        <v>661</v>
      </c>
      <c r="B99" s="24"/>
      <c r="C99" s="5" t="s">
        <v>47</v>
      </c>
      <c r="D99" s="8">
        <v>100</v>
      </c>
      <c r="E99" s="8">
        <v>2</v>
      </c>
      <c r="F99" s="8">
        <v>3</v>
      </c>
      <c r="G99" s="8">
        <v>600</v>
      </c>
    </row>
    <row r="100" spans="1:15" ht="60" customHeight="1" x14ac:dyDescent="0.15">
      <c r="A100" s="24" t="s">
        <v>661</v>
      </c>
      <c r="B100" s="24"/>
      <c r="C100" s="5" t="s">
        <v>477</v>
      </c>
      <c r="D100" s="8">
        <v>100</v>
      </c>
      <c r="E100" s="8">
        <v>2</v>
      </c>
      <c r="F100" s="8">
        <v>4</v>
      </c>
      <c r="G100" s="8">
        <v>800</v>
      </c>
    </row>
    <row r="101" spans="1:15" ht="9.9499999999999993" customHeight="1" x14ac:dyDescent="0.15"/>
    <row r="102" spans="1:15" ht="45" customHeight="1" x14ac:dyDescent="0.15">
      <c r="A102" s="29" t="s">
        <v>663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15" ht="9.9499999999999993" customHeight="1" x14ac:dyDescent="0.15"/>
    <row r="104" spans="1:15" ht="45" customHeight="1" x14ac:dyDescent="0.15">
      <c r="A104" s="23" t="s">
        <v>35</v>
      </c>
      <c r="B104" s="23"/>
      <c r="C104" s="5" t="s">
        <v>36</v>
      </c>
      <c r="D104" s="5" t="s">
        <v>645</v>
      </c>
      <c r="E104" s="5" t="s">
        <v>646</v>
      </c>
      <c r="F104" s="5" t="s">
        <v>647</v>
      </c>
      <c r="G104" s="5" t="s">
        <v>648</v>
      </c>
    </row>
    <row r="105" spans="1:15" ht="20.100000000000001" customHeight="1" x14ac:dyDescent="0.15">
      <c r="A105" s="23" t="s">
        <v>271</v>
      </c>
      <c r="B105" s="23"/>
      <c r="C105" s="5" t="s">
        <v>374</v>
      </c>
      <c r="D105" s="5" t="s">
        <v>375</v>
      </c>
      <c r="E105" s="5" t="s">
        <v>376</v>
      </c>
      <c r="F105" s="5" t="s">
        <v>377</v>
      </c>
      <c r="G105" s="5" t="s">
        <v>378</v>
      </c>
    </row>
    <row r="106" spans="1:15" ht="60" customHeight="1" x14ac:dyDescent="0.15">
      <c r="A106" s="24" t="s">
        <v>661</v>
      </c>
      <c r="B106" s="24"/>
      <c r="C106" s="5" t="s">
        <v>44</v>
      </c>
      <c r="D106" s="8">
        <v>100</v>
      </c>
      <c r="E106" s="8">
        <v>2</v>
      </c>
      <c r="F106" s="8">
        <v>5</v>
      </c>
      <c r="G106" s="8">
        <v>1000</v>
      </c>
    </row>
    <row r="107" spans="1:15" ht="60" customHeight="1" x14ac:dyDescent="0.15">
      <c r="A107" s="24" t="s">
        <v>661</v>
      </c>
      <c r="B107" s="24"/>
      <c r="C107" s="5" t="s">
        <v>47</v>
      </c>
      <c r="D107" s="8">
        <v>100</v>
      </c>
      <c r="E107" s="8">
        <v>2</v>
      </c>
      <c r="F107" s="8">
        <v>3</v>
      </c>
      <c r="G107" s="8">
        <v>600</v>
      </c>
    </row>
    <row r="108" spans="1:15" ht="60" customHeight="1" x14ac:dyDescent="0.15">
      <c r="A108" s="24" t="s">
        <v>661</v>
      </c>
      <c r="B108" s="24"/>
      <c r="C108" s="5" t="s">
        <v>477</v>
      </c>
      <c r="D108" s="8">
        <v>100</v>
      </c>
      <c r="E108" s="8">
        <v>2</v>
      </c>
      <c r="F108" s="8">
        <v>4</v>
      </c>
      <c r="G108" s="8">
        <v>800</v>
      </c>
    </row>
    <row r="109" spans="1:15" ht="9.9499999999999993" customHeight="1" x14ac:dyDescent="0.15"/>
    <row r="110" spans="1:15" ht="45" customHeight="1" x14ac:dyDescent="0.15">
      <c r="A110" s="29" t="s">
        <v>664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1:15" ht="45" customHeight="1" x14ac:dyDescent="0.15">
      <c r="A111" s="29" t="s">
        <v>665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ht="45" customHeight="1" x14ac:dyDescent="0.15">
      <c r="A112" s="29" t="s">
        <v>666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spans="1:15" ht="9.9499999999999993" customHeight="1" x14ac:dyDescent="0.15"/>
    <row r="114" spans="1:15" ht="45" customHeight="1" x14ac:dyDescent="0.15">
      <c r="A114" s="23" t="s">
        <v>35</v>
      </c>
      <c r="B114" s="23"/>
      <c r="C114" s="23" t="s">
        <v>36</v>
      </c>
      <c r="D114" s="23" t="s">
        <v>667</v>
      </c>
      <c r="E114" s="23" t="s">
        <v>645</v>
      </c>
      <c r="F114" s="23"/>
      <c r="G114" s="23" t="s">
        <v>646</v>
      </c>
      <c r="H114" s="23"/>
      <c r="I114" s="23" t="s">
        <v>647</v>
      </c>
      <c r="J114" s="23"/>
      <c r="K114" s="23" t="s">
        <v>39</v>
      </c>
      <c r="L114" s="23"/>
      <c r="M114" s="23"/>
      <c r="N114" s="23"/>
    </row>
    <row r="115" spans="1:15" ht="45" customHeight="1" x14ac:dyDescent="0.15">
      <c r="A115" s="23"/>
      <c r="B115" s="30"/>
      <c r="C115" s="23"/>
      <c r="D115" s="23"/>
      <c r="E115" s="9" t="s">
        <v>668</v>
      </c>
      <c r="F115" s="9" t="s">
        <v>669</v>
      </c>
      <c r="G115" s="9" t="s">
        <v>668</v>
      </c>
      <c r="H115" s="9" t="s">
        <v>669</v>
      </c>
      <c r="I115" s="9" t="s">
        <v>668</v>
      </c>
      <c r="J115" s="9" t="s">
        <v>669</v>
      </c>
      <c r="K115" s="9" t="s">
        <v>670</v>
      </c>
      <c r="L115" s="9" t="s">
        <v>671</v>
      </c>
      <c r="M115" s="9" t="s">
        <v>672</v>
      </c>
      <c r="N115" s="9" t="s">
        <v>673</v>
      </c>
    </row>
    <row r="116" spans="1:15" ht="20.100000000000001" customHeight="1" x14ac:dyDescent="0.15">
      <c r="A116" s="23" t="s">
        <v>271</v>
      </c>
      <c r="B116" s="23"/>
      <c r="C116" s="5" t="s">
        <v>374</v>
      </c>
      <c r="D116" s="5" t="s">
        <v>375</v>
      </c>
      <c r="E116" s="5" t="s">
        <v>376</v>
      </c>
      <c r="F116" s="5" t="s">
        <v>377</v>
      </c>
      <c r="G116" s="5" t="s">
        <v>378</v>
      </c>
      <c r="H116" s="5" t="s">
        <v>379</v>
      </c>
      <c r="I116" s="5" t="s">
        <v>380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394</v>
      </c>
    </row>
    <row r="117" spans="1:15" ht="20.100000000000001" customHeight="1" x14ac:dyDescent="0.15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</row>
    <row r="118" spans="1:15" ht="9.9499999999999993" customHeight="1" x14ac:dyDescent="0.15"/>
    <row r="119" spans="1:15" ht="45" customHeight="1" x14ac:dyDescent="0.15">
      <c r="A119" s="29" t="s">
        <v>674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spans="1:15" ht="9.9499999999999993" customHeight="1" x14ac:dyDescent="0.15"/>
    <row r="121" spans="1:15" ht="45" customHeight="1" x14ac:dyDescent="0.15">
      <c r="A121" s="23" t="s">
        <v>35</v>
      </c>
      <c r="B121" s="23"/>
      <c r="C121" s="23" t="s">
        <v>36</v>
      </c>
      <c r="D121" s="23" t="s">
        <v>667</v>
      </c>
      <c r="E121" s="23" t="s">
        <v>645</v>
      </c>
      <c r="F121" s="23"/>
      <c r="G121" s="23" t="s">
        <v>646</v>
      </c>
      <c r="H121" s="23"/>
      <c r="I121" s="23" t="s">
        <v>647</v>
      </c>
      <c r="J121" s="23"/>
      <c r="K121" s="23" t="s">
        <v>39</v>
      </c>
      <c r="L121" s="23"/>
      <c r="M121" s="23"/>
      <c r="N121" s="23"/>
    </row>
    <row r="122" spans="1:15" ht="45" customHeight="1" x14ac:dyDescent="0.15">
      <c r="A122" s="23"/>
      <c r="B122" s="30"/>
      <c r="C122" s="23"/>
      <c r="D122" s="23"/>
      <c r="E122" s="9" t="s">
        <v>668</v>
      </c>
      <c r="F122" s="9" t="s">
        <v>669</v>
      </c>
      <c r="G122" s="9" t="s">
        <v>668</v>
      </c>
      <c r="H122" s="9" t="s">
        <v>669</v>
      </c>
      <c r="I122" s="9" t="s">
        <v>668</v>
      </c>
      <c r="J122" s="9" t="s">
        <v>669</v>
      </c>
      <c r="K122" s="9" t="s">
        <v>670</v>
      </c>
      <c r="L122" s="9" t="s">
        <v>671</v>
      </c>
      <c r="M122" s="9" t="s">
        <v>672</v>
      </c>
      <c r="N122" s="9" t="s">
        <v>673</v>
      </c>
    </row>
    <row r="123" spans="1:15" ht="20.100000000000001" customHeight="1" x14ac:dyDescent="0.15">
      <c r="A123" s="23" t="s">
        <v>271</v>
      </c>
      <c r="B123" s="23"/>
      <c r="C123" s="5" t="s">
        <v>374</v>
      </c>
      <c r="D123" s="5" t="s">
        <v>375</v>
      </c>
      <c r="E123" s="5" t="s">
        <v>376</v>
      </c>
      <c r="F123" s="5" t="s">
        <v>377</v>
      </c>
      <c r="G123" s="5" t="s">
        <v>378</v>
      </c>
      <c r="H123" s="5" t="s">
        <v>379</v>
      </c>
      <c r="I123" s="5" t="s">
        <v>380</v>
      </c>
      <c r="J123" s="5" t="s">
        <v>381</v>
      </c>
      <c r="K123" s="5" t="s">
        <v>382</v>
      </c>
      <c r="L123" s="5" t="s">
        <v>383</v>
      </c>
      <c r="M123" s="5" t="s">
        <v>384</v>
      </c>
      <c r="N123" s="5" t="s">
        <v>394</v>
      </c>
    </row>
    <row r="124" spans="1:15" ht="20.100000000000001" customHeight="1" x14ac:dyDescent="0.15">
      <c r="A124" s="23" t="s">
        <v>53</v>
      </c>
      <c r="B124" s="23"/>
      <c r="C124" s="5" t="s">
        <v>53</v>
      </c>
      <c r="D124" s="5" t="s">
        <v>53</v>
      </c>
      <c r="E124" s="5" t="s">
        <v>53</v>
      </c>
      <c r="F124" s="5" t="s">
        <v>53</v>
      </c>
      <c r="G124" s="5" t="s">
        <v>53</v>
      </c>
      <c r="H124" s="5" t="s">
        <v>53</v>
      </c>
      <c r="I124" s="5" t="s">
        <v>53</v>
      </c>
      <c r="J124" s="5" t="s">
        <v>53</v>
      </c>
      <c r="K124" s="5" t="s">
        <v>53</v>
      </c>
      <c r="L124" s="5" t="s">
        <v>53</v>
      </c>
      <c r="M124" s="5" t="s">
        <v>53</v>
      </c>
      <c r="N124" s="5" t="s">
        <v>53</v>
      </c>
    </row>
    <row r="125" spans="1:15" ht="9.9499999999999993" customHeight="1" x14ac:dyDescent="0.15"/>
    <row r="126" spans="1:15" ht="45" customHeight="1" x14ac:dyDescent="0.15">
      <c r="A126" s="29" t="s">
        <v>675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spans="1:15" ht="9.9499999999999993" customHeight="1" x14ac:dyDescent="0.15"/>
    <row r="128" spans="1:15" ht="45" customHeight="1" x14ac:dyDescent="0.15">
      <c r="A128" s="23" t="s">
        <v>35</v>
      </c>
      <c r="B128" s="23"/>
      <c r="C128" s="23" t="s">
        <v>36</v>
      </c>
      <c r="D128" s="23" t="s">
        <v>667</v>
      </c>
      <c r="E128" s="23" t="s">
        <v>645</v>
      </c>
      <c r="F128" s="23"/>
      <c r="G128" s="23" t="s">
        <v>646</v>
      </c>
      <c r="H128" s="23"/>
      <c r="I128" s="23" t="s">
        <v>647</v>
      </c>
      <c r="J128" s="23"/>
      <c r="K128" s="23" t="s">
        <v>39</v>
      </c>
      <c r="L128" s="23"/>
      <c r="M128" s="23"/>
      <c r="N128" s="23"/>
    </row>
    <row r="129" spans="1:15" ht="45" customHeight="1" x14ac:dyDescent="0.15">
      <c r="A129" s="23"/>
      <c r="B129" s="30"/>
      <c r="C129" s="23"/>
      <c r="D129" s="23"/>
      <c r="E129" s="9" t="s">
        <v>668</v>
      </c>
      <c r="F129" s="9" t="s">
        <v>669</v>
      </c>
      <c r="G129" s="9" t="s">
        <v>668</v>
      </c>
      <c r="H129" s="9" t="s">
        <v>669</v>
      </c>
      <c r="I129" s="9" t="s">
        <v>668</v>
      </c>
      <c r="J129" s="9" t="s">
        <v>669</v>
      </c>
      <c r="K129" s="9" t="s">
        <v>670</v>
      </c>
      <c r="L129" s="9" t="s">
        <v>671</v>
      </c>
      <c r="M129" s="9" t="s">
        <v>672</v>
      </c>
      <c r="N129" s="9" t="s">
        <v>673</v>
      </c>
    </row>
    <row r="130" spans="1:15" ht="20.100000000000001" customHeight="1" x14ac:dyDescent="0.15">
      <c r="A130" s="23" t="s">
        <v>271</v>
      </c>
      <c r="B130" s="23"/>
      <c r="C130" s="5" t="s">
        <v>374</v>
      </c>
      <c r="D130" s="5" t="s">
        <v>375</v>
      </c>
      <c r="E130" s="5" t="s">
        <v>376</v>
      </c>
      <c r="F130" s="5" t="s">
        <v>377</v>
      </c>
      <c r="G130" s="5" t="s">
        <v>378</v>
      </c>
      <c r="H130" s="5" t="s">
        <v>379</v>
      </c>
      <c r="I130" s="5" t="s">
        <v>380</v>
      </c>
      <c r="J130" s="5" t="s">
        <v>381</v>
      </c>
      <c r="K130" s="5" t="s">
        <v>382</v>
      </c>
      <c r="L130" s="5" t="s">
        <v>383</v>
      </c>
      <c r="M130" s="5" t="s">
        <v>384</v>
      </c>
      <c r="N130" s="5" t="s">
        <v>394</v>
      </c>
    </row>
    <row r="131" spans="1:15" ht="20.100000000000001" customHeight="1" x14ac:dyDescent="0.15">
      <c r="A131" s="23" t="s">
        <v>53</v>
      </c>
      <c r="B131" s="23"/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5" t="s">
        <v>53</v>
      </c>
      <c r="I131" s="5" t="s">
        <v>53</v>
      </c>
      <c r="J131" s="5" t="s">
        <v>53</v>
      </c>
      <c r="K131" s="5" t="s">
        <v>53</v>
      </c>
      <c r="L131" s="5" t="s">
        <v>53</v>
      </c>
      <c r="M131" s="5" t="s">
        <v>53</v>
      </c>
      <c r="N131" s="5" t="s">
        <v>53</v>
      </c>
    </row>
    <row r="132" spans="1:15" ht="9.9499999999999993" customHeight="1" x14ac:dyDescent="0.15"/>
    <row r="133" spans="1:15" ht="45" customHeight="1" x14ac:dyDescent="0.15">
      <c r="A133" s="29" t="s">
        <v>676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1:15" ht="45" customHeight="1" x14ac:dyDescent="0.15">
      <c r="A134" s="29" t="s">
        <v>677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9.9499999999999993" customHeight="1" x14ac:dyDescent="0.15"/>
    <row r="136" spans="1:15" ht="45" customHeight="1" x14ac:dyDescent="0.15">
      <c r="A136" s="23" t="s">
        <v>35</v>
      </c>
      <c r="B136" s="23"/>
      <c r="C136" s="23" t="s">
        <v>36</v>
      </c>
      <c r="D136" s="23" t="s">
        <v>667</v>
      </c>
      <c r="E136" s="23" t="s">
        <v>645</v>
      </c>
      <c r="F136" s="23"/>
      <c r="G136" s="23" t="s">
        <v>646</v>
      </c>
      <c r="H136" s="23"/>
      <c r="I136" s="23" t="s">
        <v>654</v>
      </c>
      <c r="J136" s="23" t="s">
        <v>647</v>
      </c>
      <c r="K136" s="23"/>
      <c r="L136" s="23" t="s">
        <v>39</v>
      </c>
      <c r="M136" s="23"/>
      <c r="N136" s="23"/>
      <c r="O136" s="23"/>
    </row>
    <row r="137" spans="1:15" ht="45" customHeight="1" x14ac:dyDescent="0.15">
      <c r="A137" s="23"/>
      <c r="B137" s="30"/>
      <c r="C137" s="23"/>
      <c r="D137" s="23"/>
      <c r="E137" s="9" t="s">
        <v>668</v>
      </c>
      <c r="F137" s="9" t="s">
        <v>669</v>
      </c>
      <c r="G137" s="9" t="s">
        <v>668</v>
      </c>
      <c r="H137" s="9" t="s">
        <v>669</v>
      </c>
      <c r="I137" s="23"/>
      <c r="J137" s="9" t="s">
        <v>668</v>
      </c>
      <c r="K137" s="9" t="s">
        <v>669</v>
      </c>
      <c r="L137" s="9" t="s">
        <v>678</v>
      </c>
      <c r="M137" s="9" t="s">
        <v>679</v>
      </c>
      <c r="N137" s="9" t="s">
        <v>680</v>
      </c>
      <c r="O137" s="9" t="s">
        <v>681</v>
      </c>
    </row>
    <row r="138" spans="1:15" ht="20.100000000000001" customHeight="1" x14ac:dyDescent="0.15">
      <c r="A138" s="23" t="s">
        <v>271</v>
      </c>
      <c r="B138" s="23"/>
      <c r="C138" s="5" t="s">
        <v>374</v>
      </c>
      <c r="D138" s="5" t="s">
        <v>375</v>
      </c>
      <c r="E138" s="5" t="s">
        <v>376</v>
      </c>
      <c r="F138" s="5" t="s">
        <v>377</v>
      </c>
      <c r="G138" s="5" t="s">
        <v>378</v>
      </c>
      <c r="H138" s="5" t="s">
        <v>379</v>
      </c>
      <c r="I138" s="5" t="s">
        <v>380</v>
      </c>
      <c r="J138" s="5" t="s">
        <v>381</v>
      </c>
      <c r="K138" s="5" t="s">
        <v>382</v>
      </c>
      <c r="L138" s="5" t="s">
        <v>383</v>
      </c>
      <c r="M138" s="5" t="s">
        <v>384</v>
      </c>
      <c r="N138" s="5" t="s">
        <v>394</v>
      </c>
      <c r="O138" s="5" t="s">
        <v>396</v>
      </c>
    </row>
    <row r="139" spans="1:15" ht="20.100000000000001" customHeight="1" x14ac:dyDescent="0.15">
      <c r="A139" s="23" t="s">
        <v>53</v>
      </c>
      <c r="B139" s="23"/>
      <c r="C139" s="5" t="s">
        <v>53</v>
      </c>
      <c r="D139" s="5" t="s">
        <v>53</v>
      </c>
      <c r="E139" s="5" t="s">
        <v>53</v>
      </c>
      <c r="F139" s="5" t="s">
        <v>53</v>
      </c>
      <c r="G139" s="5" t="s">
        <v>53</v>
      </c>
      <c r="H139" s="5" t="s">
        <v>53</v>
      </c>
      <c r="I139" s="5" t="s">
        <v>53</v>
      </c>
      <c r="J139" s="5" t="s">
        <v>53</v>
      </c>
      <c r="K139" s="5" t="s">
        <v>53</v>
      </c>
      <c r="L139" s="5" t="s">
        <v>53</v>
      </c>
      <c r="M139" s="5" t="s">
        <v>53</v>
      </c>
      <c r="N139" s="5" t="s">
        <v>53</v>
      </c>
      <c r="O139" s="5" t="s">
        <v>53</v>
      </c>
    </row>
    <row r="140" spans="1:15" ht="9.9499999999999993" customHeight="1" x14ac:dyDescent="0.15"/>
    <row r="141" spans="1:15" ht="45" customHeight="1" x14ac:dyDescent="0.15">
      <c r="A141" s="29" t="s">
        <v>682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spans="1:15" ht="9.9499999999999993" customHeight="1" x14ac:dyDescent="0.15"/>
    <row r="143" spans="1:15" ht="45" customHeight="1" x14ac:dyDescent="0.15">
      <c r="A143" s="23" t="s">
        <v>35</v>
      </c>
      <c r="B143" s="23"/>
      <c r="C143" s="23" t="s">
        <v>36</v>
      </c>
      <c r="D143" s="23" t="s">
        <v>667</v>
      </c>
      <c r="E143" s="23" t="s">
        <v>645</v>
      </c>
      <c r="F143" s="23"/>
      <c r="G143" s="23" t="s">
        <v>646</v>
      </c>
      <c r="H143" s="23"/>
      <c r="I143" s="23" t="s">
        <v>654</v>
      </c>
      <c r="J143" s="23" t="s">
        <v>647</v>
      </c>
      <c r="K143" s="23"/>
      <c r="L143" s="23" t="s">
        <v>39</v>
      </c>
      <c r="M143" s="23"/>
      <c r="N143" s="23"/>
      <c r="O143" s="23"/>
    </row>
    <row r="144" spans="1:15" ht="45" customHeight="1" x14ac:dyDescent="0.15">
      <c r="A144" s="23"/>
      <c r="B144" s="30"/>
      <c r="C144" s="23"/>
      <c r="D144" s="23"/>
      <c r="E144" s="9" t="s">
        <v>668</v>
      </c>
      <c r="F144" s="9" t="s">
        <v>669</v>
      </c>
      <c r="G144" s="9" t="s">
        <v>668</v>
      </c>
      <c r="H144" s="9" t="s">
        <v>669</v>
      </c>
      <c r="I144" s="23"/>
      <c r="J144" s="9" t="s">
        <v>668</v>
      </c>
      <c r="K144" s="9" t="s">
        <v>669</v>
      </c>
      <c r="L144" s="9" t="s">
        <v>678</v>
      </c>
      <c r="M144" s="9" t="s">
        <v>679</v>
      </c>
      <c r="N144" s="9" t="s">
        <v>680</v>
      </c>
      <c r="O144" s="9" t="s">
        <v>681</v>
      </c>
    </row>
    <row r="145" spans="1:15" ht="20.100000000000001" customHeight="1" x14ac:dyDescent="0.15">
      <c r="A145" s="23" t="s">
        <v>271</v>
      </c>
      <c r="B145" s="23"/>
      <c r="C145" s="5" t="s">
        <v>374</v>
      </c>
      <c r="D145" s="5" t="s">
        <v>375</v>
      </c>
      <c r="E145" s="5" t="s">
        <v>376</v>
      </c>
      <c r="F145" s="5" t="s">
        <v>377</v>
      </c>
      <c r="G145" s="5" t="s">
        <v>378</v>
      </c>
      <c r="H145" s="5" t="s">
        <v>379</v>
      </c>
      <c r="I145" s="5" t="s">
        <v>380</v>
      </c>
      <c r="J145" s="5" t="s">
        <v>381</v>
      </c>
      <c r="K145" s="5" t="s">
        <v>382</v>
      </c>
      <c r="L145" s="5" t="s">
        <v>383</v>
      </c>
      <c r="M145" s="5" t="s">
        <v>384</v>
      </c>
      <c r="N145" s="5" t="s">
        <v>394</v>
      </c>
      <c r="O145" s="5" t="s">
        <v>396</v>
      </c>
    </row>
    <row r="146" spans="1:15" ht="20.100000000000001" customHeight="1" x14ac:dyDescent="0.15">
      <c r="A146" s="23" t="s">
        <v>53</v>
      </c>
      <c r="B146" s="23"/>
      <c r="C146" s="5" t="s">
        <v>53</v>
      </c>
      <c r="D146" s="5" t="s">
        <v>53</v>
      </c>
      <c r="E146" s="5" t="s">
        <v>53</v>
      </c>
      <c r="F146" s="5" t="s">
        <v>53</v>
      </c>
      <c r="G146" s="5" t="s">
        <v>53</v>
      </c>
      <c r="H146" s="5" t="s">
        <v>53</v>
      </c>
      <c r="I146" s="5" t="s">
        <v>53</v>
      </c>
      <c r="J146" s="5" t="s">
        <v>53</v>
      </c>
      <c r="K146" s="5" t="s">
        <v>53</v>
      </c>
      <c r="L146" s="5" t="s">
        <v>53</v>
      </c>
      <c r="M146" s="5" t="s">
        <v>53</v>
      </c>
      <c r="N146" s="5" t="s">
        <v>53</v>
      </c>
      <c r="O146" s="5" t="s">
        <v>53</v>
      </c>
    </row>
    <row r="147" spans="1:15" ht="9.9499999999999993" customHeight="1" x14ac:dyDescent="0.15"/>
    <row r="148" spans="1:15" ht="45" customHeight="1" x14ac:dyDescent="0.15">
      <c r="A148" s="29" t="s">
        <v>683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spans="1:15" ht="9.9499999999999993" customHeight="1" x14ac:dyDescent="0.15"/>
    <row r="150" spans="1:15" ht="45" customHeight="1" x14ac:dyDescent="0.15">
      <c r="A150" s="23" t="s">
        <v>35</v>
      </c>
      <c r="B150" s="23"/>
      <c r="C150" s="23" t="s">
        <v>36</v>
      </c>
      <c r="D150" s="23" t="s">
        <v>667</v>
      </c>
      <c r="E150" s="23" t="s">
        <v>645</v>
      </c>
      <c r="F150" s="23"/>
      <c r="G150" s="23" t="s">
        <v>646</v>
      </c>
      <c r="H150" s="23"/>
      <c r="I150" s="23" t="s">
        <v>654</v>
      </c>
      <c r="J150" s="23" t="s">
        <v>647</v>
      </c>
      <c r="K150" s="23"/>
      <c r="L150" s="23" t="s">
        <v>39</v>
      </c>
      <c r="M150" s="23"/>
      <c r="N150" s="23"/>
      <c r="O150" s="23"/>
    </row>
    <row r="151" spans="1:15" ht="45" customHeight="1" x14ac:dyDescent="0.15">
      <c r="A151" s="23"/>
      <c r="B151" s="30"/>
      <c r="C151" s="23"/>
      <c r="D151" s="23"/>
      <c r="E151" s="9" t="s">
        <v>668</v>
      </c>
      <c r="F151" s="9" t="s">
        <v>669</v>
      </c>
      <c r="G151" s="9" t="s">
        <v>668</v>
      </c>
      <c r="H151" s="9" t="s">
        <v>669</v>
      </c>
      <c r="I151" s="23"/>
      <c r="J151" s="9" t="s">
        <v>668</v>
      </c>
      <c r="K151" s="9" t="s">
        <v>669</v>
      </c>
      <c r="L151" s="9" t="s">
        <v>678</v>
      </c>
      <c r="M151" s="9" t="s">
        <v>679</v>
      </c>
      <c r="N151" s="9" t="s">
        <v>680</v>
      </c>
      <c r="O151" s="9" t="s">
        <v>681</v>
      </c>
    </row>
    <row r="152" spans="1:15" ht="20.100000000000001" customHeight="1" x14ac:dyDescent="0.15">
      <c r="A152" s="23" t="s">
        <v>271</v>
      </c>
      <c r="B152" s="23"/>
      <c r="C152" s="5" t="s">
        <v>374</v>
      </c>
      <c r="D152" s="5" t="s">
        <v>375</v>
      </c>
      <c r="E152" s="5" t="s">
        <v>376</v>
      </c>
      <c r="F152" s="5" t="s">
        <v>377</v>
      </c>
      <c r="G152" s="5" t="s">
        <v>378</v>
      </c>
      <c r="H152" s="5" t="s">
        <v>379</v>
      </c>
      <c r="I152" s="5" t="s">
        <v>380</v>
      </c>
      <c r="J152" s="5" t="s">
        <v>381</v>
      </c>
      <c r="K152" s="5" t="s">
        <v>382</v>
      </c>
      <c r="L152" s="5" t="s">
        <v>383</v>
      </c>
      <c r="M152" s="5" t="s">
        <v>384</v>
      </c>
      <c r="N152" s="5" t="s">
        <v>394</v>
      </c>
      <c r="O152" s="5" t="s">
        <v>396</v>
      </c>
    </row>
    <row r="153" spans="1:15" ht="20.100000000000001" customHeight="1" x14ac:dyDescent="0.15">
      <c r="A153" s="23" t="s">
        <v>53</v>
      </c>
      <c r="B153" s="23"/>
      <c r="C153" s="5" t="s">
        <v>53</v>
      </c>
      <c r="D153" s="5" t="s">
        <v>53</v>
      </c>
      <c r="E153" s="5" t="s">
        <v>53</v>
      </c>
      <c r="F153" s="5" t="s">
        <v>53</v>
      </c>
      <c r="G153" s="5" t="s">
        <v>53</v>
      </c>
      <c r="H153" s="5" t="s">
        <v>53</v>
      </c>
      <c r="I153" s="5" t="s">
        <v>53</v>
      </c>
      <c r="J153" s="5" t="s">
        <v>53</v>
      </c>
      <c r="K153" s="5" t="s">
        <v>53</v>
      </c>
      <c r="L153" s="5" t="s">
        <v>53</v>
      </c>
      <c r="M153" s="5" t="s">
        <v>53</v>
      </c>
      <c r="N153" s="5" t="s">
        <v>53</v>
      </c>
      <c r="O153" s="5" t="s">
        <v>53</v>
      </c>
    </row>
    <row r="154" spans="1:15" ht="9.9499999999999993" customHeight="1" x14ac:dyDescent="0.15"/>
    <row r="155" spans="1:15" ht="45" customHeight="1" x14ac:dyDescent="0.15">
      <c r="A155" s="29" t="s">
        <v>684</v>
      </c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spans="1:15" ht="45" customHeight="1" x14ac:dyDescent="0.15">
      <c r="A156" s="29" t="s">
        <v>685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spans="1:15" ht="9.9499999999999993" customHeight="1" x14ac:dyDescent="0.15"/>
    <row r="158" spans="1:15" ht="45" customHeight="1" x14ac:dyDescent="0.15">
      <c r="A158" s="23" t="s">
        <v>35</v>
      </c>
      <c r="B158" s="23"/>
      <c r="C158" s="23" t="s">
        <v>36</v>
      </c>
      <c r="D158" s="23" t="s">
        <v>667</v>
      </c>
      <c r="E158" s="23" t="s">
        <v>645</v>
      </c>
      <c r="F158" s="23"/>
      <c r="G158" s="23" t="s">
        <v>646</v>
      </c>
      <c r="H158" s="23"/>
      <c r="I158" s="23" t="s">
        <v>654</v>
      </c>
      <c r="J158" s="23" t="s">
        <v>647</v>
      </c>
      <c r="K158" s="23"/>
      <c r="L158" s="23" t="s">
        <v>39</v>
      </c>
      <c r="M158" s="23"/>
      <c r="N158" s="23"/>
      <c r="O158" s="23"/>
    </row>
    <row r="159" spans="1:15" ht="45" customHeight="1" x14ac:dyDescent="0.15">
      <c r="A159" s="23"/>
      <c r="B159" s="30"/>
      <c r="C159" s="23"/>
      <c r="D159" s="23"/>
      <c r="E159" s="9" t="s">
        <v>668</v>
      </c>
      <c r="F159" s="9" t="s">
        <v>669</v>
      </c>
      <c r="G159" s="9" t="s">
        <v>668</v>
      </c>
      <c r="H159" s="9" t="s">
        <v>669</v>
      </c>
      <c r="I159" s="23"/>
      <c r="J159" s="9" t="s">
        <v>668</v>
      </c>
      <c r="K159" s="9" t="s">
        <v>669</v>
      </c>
      <c r="L159" s="9" t="s">
        <v>678</v>
      </c>
      <c r="M159" s="9" t="s">
        <v>679</v>
      </c>
      <c r="N159" s="9" t="s">
        <v>680</v>
      </c>
      <c r="O159" s="9" t="s">
        <v>681</v>
      </c>
    </row>
    <row r="160" spans="1:15" ht="20.100000000000001" customHeight="1" x14ac:dyDescent="0.15">
      <c r="A160" s="23" t="s">
        <v>271</v>
      </c>
      <c r="B160" s="23"/>
      <c r="C160" s="5" t="s">
        <v>374</v>
      </c>
      <c r="D160" s="5" t="s">
        <v>375</v>
      </c>
      <c r="E160" s="5" t="s">
        <v>376</v>
      </c>
      <c r="F160" s="5" t="s">
        <v>377</v>
      </c>
      <c r="G160" s="5" t="s">
        <v>378</v>
      </c>
      <c r="H160" s="5" t="s">
        <v>379</v>
      </c>
      <c r="I160" s="5" t="s">
        <v>380</v>
      </c>
      <c r="J160" s="5" t="s">
        <v>381</v>
      </c>
      <c r="K160" s="5" t="s">
        <v>382</v>
      </c>
      <c r="L160" s="5" t="s">
        <v>383</v>
      </c>
      <c r="M160" s="5" t="s">
        <v>384</v>
      </c>
      <c r="N160" s="5" t="s">
        <v>394</v>
      </c>
      <c r="O160" s="5" t="s">
        <v>396</v>
      </c>
    </row>
    <row r="161" spans="1:15" ht="20.100000000000001" customHeight="1" x14ac:dyDescent="0.15">
      <c r="A161" s="23" t="s">
        <v>53</v>
      </c>
      <c r="B161" s="23"/>
      <c r="C161" s="5" t="s">
        <v>53</v>
      </c>
      <c r="D161" s="5" t="s">
        <v>53</v>
      </c>
      <c r="E161" s="5" t="s">
        <v>53</v>
      </c>
      <c r="F161" s="5" t="s">
        <v>53</v>
      </c>
      <c r="G161" s="5" t="s">
        <v>53</v>
      </c>
      <c r="H161" s="5" t="s">
        <v>53</v>
      </c>
      <c r="I161" s="5" t="s">
        <v>53</v>
      </c>
      <c r="J161" s="5" t="s">
        <v>53</v>
      </c>
      <c r="K161" s="5" t="s">
        <v>53</v>
      </c>
      <c r="L161" s="5" t="s">
        <v>53</v>
      </c>
      <c r="M161" s="5" t="s">
        <v>53</v>
      </c>
      <c r="N161" s="5" t="s">
        <v>53</v>
      </c>
      <c r="O161" s="5" t="s">
        <v>53</v>
      </c>
    </row>
    <row r="162" spans="1:15" ht="9.9499999999999993" customHeight="1" x14ac:dyDescent="0.15"/>
    <row r="163" spans="1:15" ht="45" customHeight="1" x14ac:dyDescent="0.15">
      <c r="A163" s="29" t="s">
        <v>686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ht="9.9499999999999993" customHeight="1" x14ac:dyDescent="0.15"/>
    <row r="165" spans="1:15" ht="45" customHeight="1" x14ac:dyDescent="0.15">
      <c r="A165" s="23" t="s">
        <v>35</v>
      </c>
      <c r="B165" s="23"/>
      <c r="C165" s="23" t="s">
        <v>36</v>
      </c>
      <c r="D165" s="23" t="s">
        <v>667</v>
      </c>
      <c r="E165" s="23" t="s">
        <v>645</v>
      </c>
      <c r="F165" s="23"/>
      <c r="G165" s="23" t="s">
        <v>646</v>
      </c>
      <c r="H165" s="23"/>
      <c r="I165" s="23" t="s">
        <v>654</v>
      </c>
      <c r="J165" s="23" t="s">
        <v>647</v>
      </c>
      <c r="K165" s="23"/>
      <c r="L165" s="23" t="s">
        <v>39</v>
      </c>
      <c r="M165" s="23"/>
      <c r="N165" s="23"/>
      <c r="O165" s="23"/>
    </row>
    <row r="166" spans="1:15" ht="45" customHeight="1" x14ac:dyDescent="0.15">
      <c r="A166" s="23"/>
      <c r="B166" s="30"/>
      <c r="C166" s="23"/>
      <c r="D166" s="23"/>
      <c r="E166" s="9" t="s">
        <v>668</v>
      </c>
      <c r="F166" s="9" t="s">
        <v>669</v>
      </c>
      <c r="G166" s="9" t="s">
        <v>668</v>
      </c>
      <c r="H166" s="9" t="s">
        <v>669</v>
      </c>
      <c r="I166" s="23"/>
      <c r="J166" s="9" t="s">
        <v>668</v>
      </c>
      <c r="K166" s="9" t="s">
        <v>669</v>
      </c>
      <c r="L166" s="9" t="s">
        <v>678</v>
      </c>
      <c r="M166" s="9" t="s">
        <v>679</v>
      </c>
      <c r="N166" s="9" t="s">
        <v>680</v>
      </c>
      <c r="O166" s="9" t="s">
        <v>681</v>
      </c>
    </row>
    <row r="167" spans="1:15" ht="20.100000000000001" customHeight="1" x14ac:dyDescent="0.15">
      <c r="A167" s="23" t="s">
        <v>271</v>
      </c>
      <c r="B167" s="23"/>
      <c r="C167" s="5" t="s">
        <v>374</v>
      </c>
      <c r="D167" s="5" t="s">
        <v>375</v>
      </c>
      <c r="E167" s="5" t="s">
        <v>376</v>
      </c>
      <c r="F167" s="5" t="s">
        <v>377</v>
      </c>
      <c r="G167" s="5" t="s">
        <v>378</v>
      </c>
      <c r="H167" s="5" t="s">
        <v>379</v>
      </c>
      <c r="I167" s="5" t="s">
        <v>380</v>
      </c>
      <c r="J167" s="5" t="s">
        <v>381</v>
      </c>
      <c r="K167" s="5" t="s">
        <v>382</v>
      </c>
      <c r="L167" s="5" t="s">
        <v>383</v>
      </c>
      <c r="M167" s="5" t="s">
        <v>384</v>
      </c>
      <c r="N167" s="5" t="s">
        <v>394</v>
      </c>
      <c r="O167" s="5" t="s">
        <v>396</v>
      </c>
    </row>
    <row r="168" spans="1:15" ht="20.100000000000001" customHeight="1" x14ac:dyDescent="0.15">
      <c r="A168" s="23" t="s">
        <v>53</v>
      </c>
      <c r="B168" s="23"/>
      <c r="C168" s="5" t="s">
        <v>53</v>
      </c>
      <c r="D168" s="5" t="s">
        <v>53</v>
      </c>
      <c r="E168" s="5" t="s">
        <v>53</v>
      </c>
      <c r="F168" s="5" t="s">
        <v>53</v>
      </c>
      <c r="G168" s="5" t="s">
        <v>53</v>
      </c>
      <c r="H168" s="5" t="s">
        <v>53</v>
      </c>
      <c r="I168" s="5" t="s">
        <v>53</v>
      </c>
      <c r="J168" s="5" t="s">
        <v>53</v>
      </c>
      <c r="K168" s="5" t="s">
        <v>53</v>
      </c>
      <c r="L168" s="5" t="s">
        <v>53</v>
      </c>
      <c r="M168" s="5" t="s">
        <v>53</v>
      </c>
      <c r="N168" s="5" t="s">
        <v>53</v>
      </c>
      <c r="O168" s="5" t="s">
        <v>53</v>
      </c>
    </row>
    <row r="169" spans="1:15" ht="9.9499999999999993" customHeight="1" x14ac:dyDescent="0.15"/>
    <row r="170" spans="1:15" ht="45" customHeight="1" x14ac:dyDescent="0.15">
      <c r="A170" s="29" t="s">
        <v>687</v>
      </c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spans="1:15" ht="9.9499999999999993" customHeight="1" x14ac:dyDescent="0.15"/>
    <row r="172" spans="1:15" ht="45" customHeight="1" x14ac:dyDescent="0.15">
      <c r="A172" s="23" t="s">
        <v>35</v>
      </c>
      <c r="B172" s="23"/>
      <c r="C172" s="23" t="s">
        <v>36</v>
      </c>
      <c r="D172" s="23" t="s">
        <v>667</v>
      </c>
      <c r="E172" s="23" t="s">
        <v>645</v>
      </c>
      <c r="F172" s="23"/>
      <c r="G172" s="23" t="s">
        <v>646</v>
      </c>
      <c r="H172" s="23"/>
      <c r="I172" s="23" t="s">
        <v>654</v>
      </c>
      <c r="J172" s="23" t="s">
        <v>647</v>
      </c>
      <c r="K172" s="23"/>
      <c r="L172" s="23" t="s">
        <v>39</v>
      </c>
      <c r="M172" s="23"/>
      <c r="N172" s="23"/>
      <c r="O172" s="23"/>
    </row>
    <row r="173" spans="1:15" ht="45" customHeight="1" x14ac:dyDescent="0.15">
      <c r="A173" s="23"/>
      <c r="B173" s="30"/>
      <c r="C173" s="23"/>
      <c r="D173" s="23"/>
      <c r="E173" s="9" t="s">
        <v>668</v>
      </c>
      <c r="F173" s="9" t="s">
        <v>669</v>
      </c>
      <c r="G173" s="9" t="s">
        <v>668</v>
      </c>
      <c r="H173" s="9" t="s">
        <v>669</v>
      </c>
      <c r="I173" s="23"/>
      <c r="J173" s="9" t="s">
        <v>668</v>
      </c>
      <c r="K173" s="9" t="s">
        <v>669</v>
      </c>
      <c r="L173" s="9" t="s">
        <v>678</v>
      </c>
      <c r="M173" s="9" t="s">
        <v>679</v>
      </c>
      <c r="N173" s="9" t="s">
        <v>680</v>
      </c>
      <c r="O173" s="9" t="s">
        <v>681</v>
      </c>
    </row>
    <row r="174" spans="1:15" ht="20.100000000000001" customHeight="1" x14ac:dyDescent="0.15">
      <c r="A174" s="23" t="s">
        <v>271</v>
      </c>
      <c r="B174" s="23"/>
      <c r="C174" s="5" t="s">
        <v>374</v>
      </c>
      <c r="D174" s="5" t="s">
        <v>375</v>
      </c>
      <c r="E174" s="5" t="s">
        <v>376</v>
      </c>
      <c r="F174" s="5" t="s">
        <v>377</v>
      </c>
      <c r="G174" s="5" t="s">
        <v>378</v>
      </c>
      <c r="H174" s="5" t="s">
        <v>379</v>
      </c>
      <c r="I174" s="5" t="s">
        <v>380</v>
      </c>
      <c r="J174" s="5" t="s">
        <v>381</v>
      </c>
      <c r="K174" s="5" t="s">
        <v>382</v>
      </c>
      <c r="L174" s="5" t="s">
        <v>383</v>
      </c>
      <c r="M174" s="5" t="s">
        <v>384</v>
      </c>
      <c r="N174" s="5" t="s">
        <v>394</v>
      </c>
      <c r="O174" s="5" t="s">
        <v>396</v>
      </c>
    </row>
    <row r="175" spans="1:15" ht="20.100000000000001" customHeight="1" x14ac:dyDescent="0.15">
      <c r="A175" s="23" t="s">
        <v>53</v>
      </c>
      <c r="B175" s="23"/>
      <c r="C175" s="5" t="s">
        <v>53</v>
      </c>
      <c r="D175" s="5" t="s">
        <v>53</v>
      </c>
      <c r="E175" s="5" t="s">
        <v>53</v>
      </c>
      <c r="F175" s="5" t="s">
        <v>53</v>
      </c>
      <c r="G175" s="5" t="s">
        <v>53</v>
      </c>
      <c r="H175" s="5" t="s">
        <v>53</v>
      </c>
      <c r="I175" s="5" t="s">
        <v>53</v>
      </c>
      <c r="J175" s="5" t="s">
        <v>53</v>
      </c>
      <c r="K175" s="5" t="s">
        <v>53</v>
      </c>
      <c r="L175" s="5" t="s">
        <v>53</v>
      </c>
      <c r="M175" s="5" t="s">
        <v>53</v>
      </c>
      <c r="N175" s="5" t="s">
        <v>53</v>
      </c>
      <c r="O175" s="5" t="s">
        <v>53</v>
      </c>
    </row>
    <row r="176" spans="1:15" ht="9.9499999999999993" customHeight="1" x14ac:dyDescent="0.15"/>
    <row r="177" spans="1:15" ht="45" customHeight="1" x14ac:dyDescent="0.15">
      <c r="A177" s="29" t="s">
        <v>688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spans="1:15" ht="45" customHeight="1" x14ac:dyDescent="0.15">
      <c r="A178" s="29" t="s">
        <v>689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spans="1:15" ht="9.9499999999999993" customHeight="1" x14ac:dyDescent="0.15"/>
    <row r="180" spans="1:15" ht="45" customHeight="1" x14ac:dyDescent="0.15">
      <c r="A180" s="23" t="s">
        <v>35</v>
      </c>
      <c r="B180" s="23"/>
      <c r="C180" s="23" t="s">
        <v>36</v>
      </c>
      <c r="D180" s="23" t="s">
        <v>667</v>
      </c>
      <c r="E180" s="23" t="s">
        <v>645</v>
      </c>
      <c r="F180" s="23"/>
      <c r="G180" s="23" t="s">
        <v>646</v>
      </c>
      <c r="H180" s="23"/>
      <c r="I180" s="23" t="s">
        <v>654</v>
      </c>
      <c r="J180" s="23" t="s">
        <v>647</v>
      </c>
      <c r="K180" s="23"/>
      <c r="L180" s="23" t="s">
        <v>39</v>
      </c>
      <c r="M180" s="23"/>
      <c r="N180" s="23"/>
      <c r="O180" s="23"/>
    </row>
    <row r="181" spans="1:15" ht="45" customHeight="1" x14ac:dyDescent="0.15">
      <c r="A181" s="23"/>
      <c r="B181" s="30"/>
      <c r="C181" s="23"/>
      <c r="D181" s="23"/>
      <c r="E181" s="9" t="s">
        <v>668</v>
      </c>
      <c r="F181" s="9" t="s">
        <v>669</v>
      </c>
      <c r="G181" s="9" t="s">
        <v>668</v>
      </c>
      <c r="H181" s="9" t="s">
        <v>669</v>
      </c>
      <c r="I181" s="23"/>
      <c r="J181" s="9" t="s">
        <v>668</v>
      </c>
      <c r="K181" s="9" t="s">
        <v>669</v>
      </c>
      <c r="L181" s="9" t="s">
        <v>678</v>
      </c>
      <c r="M181" s="9" t="s">
        <v>679</v>
      </c>
      <c r="N181" s="9" t="s">
        <v>680</v>
      </c>
      <c r="O181" s="9" t="s">
        <v>681</v>
      </c>
    </row>
    <row r="182" spans="1:15" ht="20.100000000000001" customHeight="1" x14ac:dyDescent="0.15">
      <c r="A182" s="23" t="s">
        <v>271</v>
      </c>
      <c r="B182" s="23"/>
      <c r="C182" s="5" t="s">
        <v>374</v>
      </c>
      <c r="D182" s="5" t="s">
        <v>375</v>
      </c>
      <c r="E182" s="5" t="s">
        <v>376</v>
      </c>
      <c r="F182" s="5" t="s">
        <v>377</v>
      </c>
      <c r="G182" s="5" t="s">
        <v>378</v>
      </c>
      <c r="H182" s="5" t="s">
        <v>379</v>
      </c>
      <c r="I182" s="5" t="s">
        <v>380</v>
      </c>
      <c r="J182" s="5" t="s">
        <v>381</v>
      </c>
      <c r="K182" s="5" t="s">
        <v>382</v>
      </c>
      <c r="L182" s="5" t="s">
        <v>383</v>
      </c>
      <c r="M182" s="5" t="s">
        <v>384</v>
      </c>
      <c r="N182" s="5" t="s">
        <v>394</v>
      </c>
      <c r="O182" s="5" t="s">
        <v>396</v>
      </c>
    </row>
    <row r="183" spans="1:15" ht="20.100000000000001" customHeight="1" x14ac:dyDescent="0.15">
      <c r="A183" s="23" t="s">
        <v>53</v>
      </c>
      <c r="B183" s="23"/>
      <c r="C183" s="5" t="s">
        <v>53</v>
      </c>
      <c r="D183" s="5" t="s">
        <v>53</v>
      </c>
      <c r="E183" s="5" t="s">
        <v>53</v>
      </c>
      <c r="F183" s="5" t="s">
        <v>53</v>
      </c>
      <c r="G183" s="5" t="s">
        <v>53</v>
      </c>
      <c r="H183" s="5" t="s">
        <v>53</v>
      </c>
      <c r="I183" s="5" t="s">
        <v>53</v>
      </c>
      <c r="J183" s="5" t="s">
        <v>53</v>
      </c>
      <c r="K183" s="5" t="s">
        <v>53</v>
      </c>
      <c r="L183" s="5" t="s">
        <v>53</v>
      </c>
      <c r="M183" s="5" t="s">
        <v>53</v>
      </c>
      <c r="N183" s="5" t="s">
        <v>53</v>
      </c>
      <c r="O183" s="5" t="s">
        <v>53</v>
      </c>
    </row>
    <row r="184" spans="1:15" ht="9.9499999999999993" customHeight="1" x14ac:dyDescent="0.15"/>
    <row r="185" spans="1:15" ht="45" customHeight="1" x14ac:dyDescent="0.15">
      <c r="A185" s="29" t="s">
        <v>690</v>
      </c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spans="1:15" ht="9.9499999999999993" customHeight="1" x14ac:dyDescent="0.15"/>
    <row r="187" spans="1:15" ht="45" customHeight="1" x14ac:dyDescent="0.15">
      <c r="A187" s="23" t="s">
        <v>35</v>
      </c>
      <c r="B187" s="23"/>
      <c r="C187" s="23" t="s">
        <v>36</v>
      </c>
      <c r="D187" s="23" t="s">
        <v>667</v>
      </c>
      <c r="E187" s="23" t="s">
        <v>645</v>
      </c>
      <c r="F187" s="23"/>
      <c r="G187" s="23" t="s">
        <v>646</v>
      </c>
      <c r="H187" s="23"/>
      <c r="I187" s="23" t="s">
        <v>654</v>
      </c>
      <c r="J187" s="23" t="s">
        <v>647</v>
      </c>
      <c r="K187" s="23"/>
      <c r="L187" s="23" t="s">
        <v>39</v>
      </c>
      <c r="M187" s="23"/>
      <c r="N187" s="23"/>
      <c r="O187" s="23"/>
    </row>
    <row r="188" spans="1:15" ht="45" customHeight="1" x14ac:dyDescent="0.15">
      <c r="A188" s="23"/>
      <c r="B188" s="30"/>
      <c r="C188" s="23"/>
      <c r="D188" s="23"/>
      <c r="E188" s="9" t="s">
        <v>668</v>
      </c>
      <c r="F188" s="9" t="s">
        <v>669</v>
      </c>
      <c r="G188" s="9" t="s">
        <v>668</v>
      </c>
      <c r="H188" s="9" t="s">
        <v>669</v>
      </c>
      <c r="I188" s="23"/>
      <c r="J188" s="9" t="s">
        <v>668</v>
      </c>
      <c r="K188" s="9" t="s">
        <v>669</v>
      </c>
      <c r="L188" s="9" t="s">
        <v>678</v>
      </c>
      <c r="M188" s="9" t="s">
        <v>679</v>
      </c>
      <c r="N188" s="9" t="s">
        <v>680</v>
      </c>
      <c r="O188" s="9" t="s">
        <v>681</v>
      </c>
    </row>
    <row r="189" spans="1:15" ht="20.100000000000001" customHeight="1" x14ac:dyDescent="0.15">
      <c r="A189" s="23" t="s">
        <v>271</v>
      </c>
      <c r="B189" s="23"/>
      <c r="C189" s="5" t="s">
        <v>374</v>
      </c>
      <c r="D189" s="5" t="s">
        <v>375</v>
      </c>
      <c r="E189" s="5" t="s">
        <v>376</v>
      </c>
      <c r="F189" s="5" t="s">
        <v>377</v>
      </c>
      <c r="G189" s="5" t="s">
        <v>378</v>
      </c>
      <c r="H189" s="5" t="s">
        <v>379</v>
      </c>
      <c r="I189" s="5" t="s">
        <v>380</v>
      </c>
      <c r="J189" s="5" t="s">
        <v>381</v>
      </c>
      <c r="K189" s="5" t="s">
        <v>382</v>
      </c>
      <c r="L189" s="5" t="s">
        <v>383</v>
      </c>
      <c r="M189" s="5" t="s">
        <v>384</v>
      </c>
      <c r="N189" s="5" t="s">
        <v>394</v>
      </c>
      <c r="O189" s="5" t="s">
        <v>396</v>
      </c>
    </row>
    <row r="190" spans="1:15" ht="20.100000000000001" customHeight="1" x14ac:dyDescent="0.15">
      <c r="A190" s="23" t="s">
        <v>53</v>
      </c>
      <c r="B190" s="23"/>
      <c r="C190" s="5" t="s">
        <v>53</v>
      </c>
      <c r="D190" s="5" t="s">
        <v>53</v>
      </c>
      <c r="E190" s="5" t="s">
        <v>53</v>
      </c>
      <c r="F190" s="5" t="s">
        <v>53</v>
      </c>
      <c r="G190" s="5" t="s">
        <v>53</v>
      </c>
      <c r="H190" s="5" t="s">
        <v>53</v>
      </c>
      <c r="I190" s="5" t="s">
        <v>53</v>
      </c>
      <c r="J190" s="5" t="s">
        <v>53</v>
      </c>
      <c r="K190" s="5" t="s">
        <v>53</v>
      </c>
      <c r="L190" s="5" t="s">
        <v>53</v>
      </c>
      <c r="M190" s="5" t="s">
        <v>53</v>
      </c>
      <c r="N190" s="5" t="s">
        <v>53</v>
      </c>
      <c r="O190" s="5" t="s">
        <v>53</v>
      </c>
    </row>
    <row r="191" spans="1:15" ht="9.9499999999999993" customHeight="1" x14ac:dyDescent="0.15"/>
    <row r="192" spans="1:15" ht="45" customHeight="1" x14ac:dyDescent="0.15">
      <c r="A192" s="29" t="s">
        <v>691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1:15" ht="9.9499999999999993" customHeight="1" x14ac:dyDescent="0.15"/>
    <row r="194" spans="1:15" ht="45" customHeight="1" x14ac:dyDescent="0.15">
      <c r="A194" s="23" t="s">
        <v>35</v>
      </c>
      <c r="B194" s="23"/>
      <c r="C194" s="23" t="s">
        <v>36</v>
      </c>
      <c r="D194" s="23" t="s">
        <v>667</v>
      </c>
      <c r="E194" s="23" t="s">
        <v>645</v>
      </c>
      <c r="F194" s="23"/>
      <c r="G194" s="23" t="s">
        <v>646</v>
      </c>
      <c r="H194" s="23"/>
      <c r="I194" s="23" t="s">
        <v>654</v>
      </c>
      <c r="J194" s="23" t="s">
        <v>647</v>
      </c>
      <c r="K194" s="23"/>
      <c r="L194" s="23" t="s">
        <v>39</v>
      </c>
      <c r="M194" s="23"/>
      <c r="N194" s="23"/>
      <c r="O194" s="23"/>
    </row>
    <row r="195" spans="1:15" ht="45" customHeight="1" x14ac:dyDescent="0.15">
      <c r="A195" s="23"/>
      <c r="B195" s="30"/>
      <c r="C195" s="23"/>
      <c r="D195" s="23"/>
      <c r="E195" s="9" t="s">
        <v>668</v>
      </c>
      <c r="F195" s="9" t="s">
        <v>669</v>
      </c>
      <c r="G195" s="9" t="s">
        <v>668</v>
      </c>
      <c r="H195" s="9" t="s">
        <v>669</v>
      </c>
      <c r="I195" s="23"/>
      <c r="J195" s="9" t="s">
        <v>668</v>
      </c>
      <c r="K195" s="9" t="s">
        <v>669</v>
      </c>
      <c r="L195" s="9" t="s">
        <v>678</v>
      </c>
      <c r="M195" s="9" t="s">
        <v>679</v>
      </c>
      <c r="N195" s="9" t="s">
        <v>680</v>
      </c>
      <c r="O195" s="9" t="s">
        <v>681</v>
      </c>
    </row>
    <row r="196" spans="1:15" ht="20.100000000000001" customHeight="1" x14ac:dyDescent="0.15">
      <c r="A196" s="23" t="s">
        <v>271</v>
      </c>
      <c r="B196" s="23"/>
      <c r="C196" s="5" t="s">
        <v>374</v>
      </c>
      <c r="D196" s="5" t="s">
        <v>375</v>
      </c>
      <c r="E196" s="5" t="s">
        <v>376</v>
      </c>
      <c r="F196" s="5" t="s">
        <v>377</v>
      </c>
      <c r="G196" s="5" t="s">
        <v>378</v>
      </c>
      <c r="H196" s="5" t="s">
        <v>379</v>
      </c>
      <c r="I196" s="5" t="s">
        <v>380</v>
      </c>
      <c r="J196" s="5" t="s">
        <v>381</v>
      </c>
      <c r="K196" s="5" t="s">
        <v>382</v>
      </c>
      <c r="L196" s="5" t="s">
        <v>383</v>
      </c>
      <c r="M196" s="5" t="s">
        <v>384</v>
      </c>
      <c r="N196" s="5" t="s">
        <v>394</v>
      </c>
      <c r="O196" s="5" t="s">
        <v>396</v>
      </c>
    </row>
    <row r="197" spans="1:15" ht="20.100000000000001" customHeight="1" x14ac:dyDescent="0.15">
      <c r="A197" s="23" t="s">
        <v>53</v>
      </c>
      <c r="B197" s="23"/>
      <c r="C197" s="5" t="s">
        <v>53</v>
      </c>
      <c r="D197" s="5" t="s">
        <v>53</v>
      </c>
      <c r="E197" s="5" t="s">
        <v>53</v>
      </c>
      <c r="F197" s="5" t="s">
        <v>53</v>
      </c>
      <c r="G197" s="5" t="s">
        <v>53</v>
      </c>
      <c r="H197" s="5" t="s">
        <v>53</v>
      </c>
      <c r="I197" s="5" t="s">
        <v>53</v>
      </c>
      <c r="J197" s="5" t="s">
        <v>53</v>
      </c>
      <c r="K197" s="5" t="s">
        <v>53</v>
      </c>
      <c r="L197" s="5" t="s">
        <v>53</v>
      </c>
      <c r="M197" s="5" t="s">
        <v>53</v>
      </c>
      <c r="N197" s="5" t="s">
        <v>53</v>
      </c>
      <c r="O197" s="5" t="s">
        <v>53</v>
      </c>
    </row>
    <row r="198" spans="1:15" ht="9.9499999999999993" customHeight="1" x14ac:dyDescent="0.15"/>
    <row r="199" spans="1:15" ht="45" customHeight="1" x14ac:dyDescent="0.15">
      <c r="A199" s="29" t="s">
        <v>692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spans="1:15" ht="45" customHeight="1" x14ac:dyDescent="0.15">
      <c r="A200" s="29" t="s">
        <v>693</v>
      </c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</row>
    <row r="201" spans="1:15" ht="9.9499999999999993" customHeight="1" x14ac:dyDescent="0.15"/>
    <row r="202" spans="1:15" ht="45" customHeight="1" x14ac:dyDescent="0.15">
      <c r="A202" s="23" t="s">
        <v>35</v>
      </c>
      <c r="B202" s="23"/>
      <c r="C202" s="23" t="s">
        <v>36</v>
      </c>
      <c r="D202" s="23" t="s">
        <v>667</v>
      </c>
      <c r="E202" s="23" t="s">
        <v>645</v>
      </c>
      <c r="F202" s="23"/>
      <c r="G202" s="23" t="s">
        <v>646</v>
      </c>
      <c r="H202" s="23"/>
      <c r="I202" s="23" t="s">
        <v>647</v>
      </c>
      <c r="J202" s="23"/>
      <c r="K202" s="23" t="s">
        <v>39</v>
      </c>
      <c r="L202" s="23"/>
      <c r="M202" s="23"/>
      <c r="N202" s="23"/>
    </row>
    <row r="203" spans="1:15" ht="45" customHeight="1" x14ac:dyDescent="0.15">
      <c r="A203" s="23"/>
      <c r="B203" s="30"/>
      <c r="C203" s="23"/>
      <c r="D203" s="23"/>
      <c r="E203" s="9" t="s">
        <v>668</v>
      </c>
      <c r="F203" s="9" t="s">
        <v>669</v>
      </c>
      <c r="G203" s="9" t="s">
        <v>668</v>
      </c>
      <c r="H203" s="9" t="s">
        <v>669</v>
      </c>
      <c r="I203" s="9" t="s">
        <v>668</v>
      </c>
      <c r="J203" s="9" t="s">
        <v>669</v>
      </c>
      <c r="K203" s="9" t="s">
        <v>670</v>
      </c>
      <c r="L203" s="9" t="s">
        <v>671</v>
      </c>
      <c r="M203" s="9" t="s">
        <v>672</v>
      </c>
      <c r="N203" s="9" t="s">
        <v>673</v>
      </c>
    </row>
    <row r="204" spans="1:15" ht="20.100000000000001" customHeight="1" x14ac:dyDescent="0.15">
      <c r="A204" s="23" t="s">
        <v>271</v>
      </c>
      <c r="B204" s="23"/>
      <c r="C204" s="5" t="s">
        <v>374</v>
      </c>
      <c r="D204" s="5" t="s">
        <v>375</v>
      </c>
      <c r="E204" s="5" t="s">
        <v>376</v>
      </c>
      <c r="F204" s="5" t="s">
        <v>377</v>
      </c>
      <c r="G204" s="5" t="s">
        <v>378</v>
      </c>
      <c r="H204" s="5" t="s">
        <v>379</v>
      </c>
      <c r="I204" s="5" t="s">
        <v>380</v>
      </c>
      <c r="J204" s="5" t="s">
        <v>381</v>
      </c>
      <c r="K204" s="5" t="s">
        <v>382</v>
      </c>
      <c r="L204" s="5" t="s">
        <v>383</v>
      </c>
      <c r="M204" s="5" t="s">
        <v>384</v>
      </c>
      <c r="N204" s="5" t="s">
        <v>394</v>
      </c>
    </row>
    <row r="205" spans="1:15" ht="20.100000000000001" customHeight="1" x14ac:dyDescent="0.15">
      <c r="A205" s="23" t="s">
        <v>53</v>
      </c>
      <c r="B205" s="23"/>
      <c r="C205" s="5" t="s">
        <v>53</v>
      </c>
      <c r="D205" s="5" t="s">
        <v>53</v>
      </c>
      <c r="E205" s="5" t="s">
        <v>53</v>
      </c>
      <c r="F205" s="5" t="s">
        <v>53</v>
      </c>
      <c r="G205" s="5" t="s">
        <v>53</v>
      </c>
      <c r="H205" s="5" t="s">
        <v>53</v>
      </c>
      <c r="I205" s="5" t="s">
        <v>53</v>
      </c>
      <c r="J205" s="5" t="s">
        <v>53</v>
      </c>
      <c r="K205" s="5" t="s">
        <v>53</v>
      </c>
      <c r="L205" s="5" t="s">
        <v>53</v>
      </c>
      <c r="M205" s="5" t="s">
        <v>53</v>
      </c>
      <c r="N205" s="5" t="s">
        <v>53</v>
      </c>
    </row>
    <row r="206" spans="1:15" ht="9.9499999999999993" customHeight="1" x14ac:dyDescent="0.15"/>
    <row r="207" spans="1:15" ht="45" customHeight="1" x14ac:dyDescent="0.15">
      <c r="A207" s="29" t="s">
        <v>694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</row>
    <row r="208" spans="1:15" ht="9.9499999999999993" customHeight="1" x14ac:dyDescent="0.15"/>
    <row r="209" spans="1:15" ht="45" customHeight="1" x14ac:dyDescent="0.15">
      <c r="A209" s="23" t="s">
        <v>35</v>
      </c>
      <c r="B209" s="23"/>
      <c r="C209" s="23" t="s">
        <v>36</v>
      </c>
      <c r="D209" s="23" t="s">
        <v>667</v>
      </c>
      <c r="E209" s="23" t="s">
        <v>645</v>
      </c>
      <c r="F209" s="23"/>
      <c r="G209" s="23" t="s">
        <v>646</v>
      </c>
      <c r="H209" s="23"/>
      <c r="I209" s="23" t="s">
        <v>647</v>
      </c>
      <c r="J209" s="23"/>
      <c r="K209" s="23" t="s">
        <v>39</v>
      </c>
      <c r="L209" s="23"/>
      <c r="M209" s="23"/>
      <c r="N209" s="23"/>
    </row>
    <row r="210" spans="1:15" ht="45" customHeight="1" x14ac:dyDescent="0.15">
      <c r="A210" s="23"/>
      <c r="B210" s="30"/>
      <c r="C210" s="23"/>
      <c r="D210" s="23"/>
      <c r="E210" s="9" t="s">
        <v>668</v>
      </c>
      <c r="F210" s="9" t="s">
        <v>669</v>
      </c>
      <c r="G210" s="9" t="s">
        <v>668</v>
      </c>
      <c r="H210" s="9" t="s">
        <v>669</v>
      </c>
      <c r="I210" s="9" t="s">
        <v>668</v>
      </c>
      <c r="J210" s="9" t="s">
        <v>669</v>
      </c>
      <c r="K210" s="9" t="s">
        <v>670</v>
      </c>
      <c r="L210" s="9" t="s">
        <v>671</v>
      </c>
      <c r="M210" s="9" t="s">
        <v>672</v>
      </c>
      <c r="N210" s="9" t="s">
        <v>673</v>
      </c>
    </row>
    <row r="211" spans="1:15" ht="20.100000000000001" customHeight="1" x14ac:dyDescent="0.15">
      <c r="A211" s="23" t="s">
        <v>271</v>
      </c>
      <c r="B211" s="23"/>
      <c r="C211" s="5" t="s">
        <v>374</v>
      </c>
      <c r="D211" s="5" t="s">
        <v>375</v>
      </c>
      <c r="E211" s="5" t="s">
        <v>376</v>
      </c>
      <c r="F211" s="5" t="s">
        <v>377</v>
      </c>
      <c r="G211" s="5" t="s">
        <v>378</v>
      </c>
      <c r="H211" s="5" t="s">
        <v>379</v>
      </c>
      <c r="I211" s="5" t="s">
        <v>380</v>
      </c>
      <c r="J211" s="5" t="s">
        <v>381</v>
      </c>
      <c r="K211" s="5" t="s">
        <v>382</v>
      </c>
      <c r="L211" s="5" t="s">
        <v>383</v>
      </c>
      <c r="M211" s="5" t="s">
        <v>384</v>
      </c>
      <c r="N211" s="5" t="s">
        <v>394</v>
      </c>
    </row>
    <row r="212" spans="1:15" ht="20.100000000000001" customHeight="1" x14ac:dyDescent="0.15">
      <c r="A212" s="23" t="s">
        <v>53</v>
      </c>
      <c r="B212" s="23"/>
      <c r="C212" s="5" t="s">
        <v>53</v>
      </c>
      <c r="D212" s="5" t="s">
        <v>53</v>
      </c>
      <c r="E212" s="5" t="s">
        <v>53</v>
      </c>
      <c r="F212" s="5" t="s">
        <v>53</v>
      </c>
      <c r="G212" s="5" t="s">
        <v>53</v>
      </c>
      <c r="H212" s="5" t="s">
        <v>53</v>
      </c>
      <c r="I212" s="5" t="s">
        <v>53</v>
      </c>
      <c r="J212" s="5" t="s">
        <v>53</v>
      </c>
      <c r="K212" s="5" t="s">
        <v>53</v>
      </c>
      <c r="L212" s="5" t="s">
        <v>53</v>
      </c>
      <c r="M212" s="5" t="s">
        <v>53</v>
      </c>
      <c r="N212" s="5" t="s">
        <v>53</v>
      </c>
    </row>
    <row r="213" spans="1:15" ht="9.9499999999999993" customHeight="1" x14ac:dyDescent="0.15"/>
    <row r="214" spans="1:15" ht="45" customHeight="1" x14ac:dyDescent="0.15">
      <c r="A214" s="29" t="s">
        <v>695</v>
      </c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</row>
    <row r="215" spans="1:15" ht="9.9499999999999993" customHeight="1" x14ac:dyDescent="0.15"/>
    <row r="216" spans="1:15" ht="45" customHeight="1" x14ac:dyDescent="0.15">
      <c r="A216" s="23" t="s">
        <v>35</v>
      </c>
      <c r="B216" s="23"/>
      <c r="C216" s="23" t="s">
        <v>36</v>
      </c>
      <c r="D216" s="23" t="s">
        <v>667</v>
      </c>
      <c r="E216" s="23" t="s">
        <v>645</v>
      </c>
      <c r="F216" s="23"/>
      <c r="G216" s="23" t="s">
        <v>646</v>
      </c>
      <c r="H216" s="23"/>
      <c r="I216" s="23" t="s">
        <v>647</v>
      </c>
      <c r="J216" s="23"/>
      <c r="K216" s="23" t="s">
        <v>39</v>
      </c>
      <c r="L216" s="23"/>
      <c r="M216" s="23"/>
      <c r="N216" s="23"/>
    </row>
    <row r="217" spans="1:15" ht="45" customHeight="1" x14ac:dyDescent="0.15">
      <c r="A217" s="23"/>
      <c r="B217" s="30"/>
      <c r="C217" s="23"/>
      <c r="D217" s="23"/>
      <c r="E217" s="9" t="s">
        <v>668</v>
      </c>
      <c r="F217" s="9" t="s">
        <v>669</v>
      </c>
      <c r="G217" s="9" t="s">
        <v>668</v>
      </c>
      <c r="H217" s="9" t="s">
        <v>669</v>
      </c>
      <c r="I217" s="9" t="s">
        <v>668</v>
      </c>
      <c r="J217" s="9" t="s">
        <v>669</v>
      </c>
      <c r="K217" s="9" t="s">
        <v>670</v>
      </c>
      <c r="L217" s="9" t="s">
        <v>671</v>
      </c>
      <c r="M217" s="9" t="s">
        <v>672</v>
      </c>
      <c r="N217" s="9" t="s">
        <v>673</v>
      </c>
    </row>
    <row r="218" spans="1:15" ht="20.100000000000001" customHeight="1" x14ac:dyDescent="0.15">
      <c r="A218" s="23" t="s">
        <v>271</v>
      </c>
      <c r="B218" s="23"/>
      <c r="C218" s="5" t="s">
        <v>374</v>
      </c>
      <c r="D218" s="5" t="s">
        <v>375</v>
      </c>
      <c r="E218" s="5" t="s">
        <v>376</v>
      </c>
      <c r="F218" s="5" t="s">
        <v>377</v>
      </c>
      <c r="G218" s="5" t="s">
        <v>378</v>
      </c>
      <c r="H218" s="5" t="s">
        <v>379</v>
      </c>
      <c r="I218" s="5" t="s">
        <v>380</v>
      </c>
      <c r="J218" s="5" t="s">
        <v>381</v>
      </c>
      <c r="K218" s="5" t="s">
        <v>382</v>
      </c>
      <c r="L218" s="5" t="s">
        <v>383</v>
      </c>
      <c r="M218" s="5" t="s">
        <v>384</v>
      </c>
      <c r="N218" s="5" t="s">
        <v>394</v>
      </c>
    </row>
    <row r="219" spans="1:15" ht="20.100000000000001" customHeight="1" x14ac:dyDescent="0.15">
      <c r="A219" s="23" t="s">
        <v>53</v>
      </c>
      <c r="B219" s="23"/>
      <c r="C219" s="5" t="s">
        <v>53</v>
      </c>
      <c r="D219" s="5" t="s">
        <v>53</v>
      </c>
      <c r="E219" s="5" t="s">
        <v>53</v>
      </c>
      <c r="F219" s="5" t="s">
        <v>53</v>
      </c>
      <c r="G219" s="5" t="s">
        <v>53</v>
      </c>
      <c r="H219" s="5" t="s">
        <v>53</v>
      </c>
      <c r="I219" s="5" t="s">
        <v>53</v>
      </c>
      <c r="J219" s="5" t="s">
        <v>53</v>
      </c>
      <c r="K219" s="5" t="s">
        <v>53</v>
      </c>
      <c r="L219" s="5" t="s">
        <v>53</v>
      </c>
      <c r="M219" s="5" t="s">
        <v>53</v>
      </c>
      <c r="N219" s="5" t="s">
        <v>53</v>
      </c>
    </row>
    <row r="220" spans="1:15" ht="9.9499999999999993" customHeight="1" x14ac:dyDescent="0.15"/>
    <row r="221" spans="1:15" ht="45" customHeight="1" x14ac:dyDescent="0.15">
      <c r="A221" s="29" t="s">
        <v>696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</row>
    <row r="222" spans="1:15" ht="45" customHeight="1" x14ac:dyDescent="0.15">
      <c r="A222" s="29" t="s">
        <v>697</v>
      </c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</row>
    <row r="223" spans="1:15" ht="9.9499999999999993" customHeight="1" x14ac:dyDescent="0.15"/>
    <row r="224" spans="1:15" ht="45" customHeight="1" x14ac:dyDescent="0.15">
      <c r="A224" s="23" t="s">
        <v>35</v>
      </c>
      <c r="B224" s="23"/>
      <c r="C224" s="23" t="s">
        <v>36</v>
      </c>
      <c r="D224" s="23" t="s">
        <v>667</v>
      </c>
      <c r="E224" s="23" t="s">
        <v>645</v>
      </c>
      <c r="F224" s="23"/>
      <c r="G224" s="23" t="s">
        <v>646</v>
      </c>
      <c r="H224" s="23"/>
      <c r="I224" s="23" t="s">
        <v>647</v>
      </c>
      <c r="J224" s="23"/>
      <c r="K224" s="23" t="s">
        <v>39</v>
      </c>
      <c r="L224" s="23"/>
      <c r="M224" s="23"/>
      <c r="N224" s="23"/>
    </row>
    <row r="225" spans="1:15" ht="45" customHeight="1" x14ac:dyDescent="0.15">
      <c r="A225" s="23"/>
      <c r="B225" s="30"/>
      <c r="C225" s="23"/>
      <c r="D225" s="23"/>
      <c r="E225" s="9" t="s">
        <v>668</v>
      </c>
      <c r="F225" s="9" t="s">
        <v>669</v>
      </c>
      <c r="G225" s="9" t="s">
        <v>668</v>
      </c>
      <c r="H225" s="9" t="s">
        <v>669</v>
      </c>
      <c r="I225" s="9" t="s">
        <v>668</v>
      </c>
      <c r="J225" s="9" t="s">
        <v>669</v>
      </c>
      <c r="K225" s="9" t="s">
        <v>670</v>
      </c>
      <c r="L225" s="9" t="s">
        <v>671</v>
      </c>
      <c r="M225" s="9" t="s">
        <v>672</v>
      </c>
      <c r="N225" s="9" t="s">
        <v>673</v>
      </c>
    </row>
    <row r="226" spans="1:15" ht="20.100000000000001" customHeight="1" x14ac:dyDescent="0.15">
      <c r="A226" s="23" t="s">
        <v>271</v>
      </c>
      <c r="B226" s="23"/>
      <c r="C226" s="5" t="s">
        <v>374</v>
      </c>
      <c r="D226" s="5" t="s">
        <v>375</v>
      </c>
      <c r="E226" s="5" t="s">
        <v>376</v>
      </c>
      <c r="F226" s="5" t="s">
        <v>377</v>
      </c>
      <c r="G226" s="5" t="s">
        <v>378</v>
      </c>
      <c r="H226" s="5" t="s">
        <v>379</v>
      </c>
      <c r="I226" s="5" t="s">
        <v>380</v>
      </c>
      <c r="J226" s="5" t="s">
        <v>381</v>
      </c>
      <c r="K226" s="5" t="s">
        <v>382</v>
      </c>
      <c r="L226" s="5" t="s">
        <v>383</v>
      </c>
      <c r="M226" s="5" t="s">
        <v>384</v>
      </c>
      <c r="N226" s="5" t="s">
        <v>394</v>
      </c>
    </row>
    <row r="227" spans="1:15" ht="20.100000000000001" customHeight="1" x14ac:dyDescent="0.15">
      <c r="A227" s="23" t="s">
        <v>53</v>
      </c>
      <c r="B227" s="23"/>
      <c r="C227" s="5" t="s">
        <v>53</v>
      </c>
      <c r="D227" s="5" t="s">
        <v>53</v>
      </c>
      <c r="E227" s="5" t="s">
        <v>53</v>
      </c>
      <c r="F227" s="5" t="s">
        <v>53</v>
      </c>
      <c r="G227" s="5" t="s">
        <v>53</v>
      </c>
      <c r="H227" s="5" t="s">
        <v>53</v>
      </c>
      <c r="I227" s="5" t="s">
        <v>53</v>
      </c>
      <c r="J227" s="5" t="s">
        <v>53</v>
      </c>
      <c r="K227" s="5" t="s">
        <v>53</v>
      </c>
      <c r="L227" s="5" t="s">
        <v>53</v>
      </c>
      <c r="M227" s="5" t="s">
        <v>53</v>
      </c>
      <c r="N227" s="5" t="s">
        <v>53</v>
      </c>
    </row>
    <row r="228" spans="1:15" ht="9.9499999999999993" customHeight="1" x14ac:dyDescent="0.15"/>
    <row r="229" spans="1:15" ht="45" customHeight="1" x14ac:dyDescent="0.15">
      <c r="A229" s="29" t="s">
        <v>698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9.9499999999999993" customHeight="1" x14ac:dyDescent="0.15"/>
    <row r="231" spans="1:15" ht="45" customHeight="1" x14ac:dyDescent="0.15">
      <c r="A231" s="23" t="s">
        <v>35</v>
      </c>
      <c r="B231" s="23"/>
      <c r="C231" s="23" t="s">
        <v>36</v>
      </c>
      <c r="D231" s="23" t="s">
        <v>667</v>
      </c>
      <c r="E231" s="23" t="s">
        <v>645</v>
      </c>
      <c r="F231" s="23"/>
      <c r="G231" s="23" t="s">
        <v>646</v>
      </c>
      <c r="H231" s="23"/>
      <c r="I231" s="23" t="s">
        <v>647</v>
      </c>
      <c r="J231" s="23"/>
      <c r="K231" s="23" t="s">
        <v>39</v>
      </c>
      <c r="L231" s="23"/>
      <c r="M231" s="23"/>
      <c r="N231" s="23"/>
    </row>
    <row r="232" spans="1:15" ht="45" customHeight="1" x14ac:dyDescent="0.15">
      <c r="A232" s="23"/>
      <c r="B232" s="30"/>
      <c r="C232" s="23"/>
      <c r="D232" s="23"/>
      <c r="E232" s="9" t="s">
        <v>668</v>
      </c>
      <c r="F232" s="9" t="s">
        <v>669</v>
      </c>
      <c r="G232" s="9" t="s">
        <v>668</v>
      </c>
      <c r="H232" s="9" t="s">
        <v>669</v>
      </c>
      <c r="I232" s="9" t="s">
        <v>668</v>
      </c>
      <c r="J232" s="9" t="s">
        <v>669</v>
      </c>
      <c r="K232" s="9" t="s">
        <v>670</v>
      </c>
      <c r="L232" s="9" t="s">
        <v>671</v>
      </c>
      <c r="M232" s="9" t="s">
        <v>672</v>
      </c>
      <c r="N232" s="9" t="s">
        <v>673</v>
      </c>
    </row>
    <row r="233" spans="1:15" ht="20.100000000000001" customHeight="1" x14ac:dyDescent="0.15">
      <c r="A233" s="23" t="s">
        <v>271</v>
      </c>
      <c r="B233" s="23"/>
      <c r="C233" s="5" t="s">
        <v>374</v>
      </c>
      <c r="D233" s="5" t="s">
        <v>375</v>
      </c>
      <c r="E233" s="5" t="s">
        <v>376</v>
      </c>
      <c r="F233" s="5" t="s">
        <v>377</v>
      </c>
      <c r="G233" s="5" t="s">
        <v>378</v>
      </c>
      <c r="H233" s="5" t="s">
        <v>379</v>
      </c>
      <c r="I233" s="5" t="s">
        <v>380</v>
      </c>
      <c r="J233" s="5" t="s">
        <v>381</v>
      </c>
      <c r="K233" s="5" t="s">
        <v>382</v>
      </c>
      <c r="L233" s="5" t="s">
        <v>383</v>
      </c>
      <c r="M233" s="5" t="s">
        <v>384</v>
      </c>
      <c r="N233" s="5" t="s">
        <v>394</v>
      </c>
    </row>
    <row r="234" spans="1:15" ht="20.100000000000001" customHeight="1" x14ac:dyDescent="0.15">
      <c r="A234" s="23" t="s">
        <v>53</v>
      </c>
      <c r="B234" s="23"/>
      <c r="C234" s="5" t="s">
        <v>53</v>
      </c>
      <c r="D234" s="5" t="s">
        <v>53</v>
      </c>
      <c r="E234" s="5" t="s">
        <v>53</v>
      </c>
      <c r="F234" s="5" t="s">
        <v>53</v>
      </c>
      <c r="G234" s="5" t="s">
        <v>53</v>
      </c>
      <c r="H234" s="5" t="s">
        <v>53</v>
      </c>
      <c r="I234" s="5" t="s">
        <v>53</v>
      </c>
      <c r="J234" s="5" t="s">
        <v>53</v>
      </c>
      <c r="K234" s="5" t="s">
        <v>53</v>
      </c>
      <c r="L234" s="5" t="s">
        <v>53</v>
      </c>
      <c r="M234" s="5" t="s">
        <v>53</v>
      </c>
      <c r="N234" s="5" t="s">
        <v>53</v>
      </c>
    </row>
    <row r="235" spans="1:15" ht="9.9499999999999993" customHeight="1" x14ac:dyDescent="0.15"/>
    <row r="236" spans="1:15" ht="45" customHeight="1" x14ac:dyDescent="0.15">
      <c r="A236" s="29" t="s">
        <v>699</v>
      </c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</row>
    <row r="237" spans="1:15" ht="9.9499999999999993" customHeight="1" x14ac:dyDescent="0.15"/>
    <row r="238" spans="1:15" ht="45" customHeight="1" x14ac:dyDescent="0.15">
      <c r="A238" s="23" t="s">
        <v>35</v>
      </c>
      <c r="B238" s="23"/>
      <c r="C238" s="23" t="s">
        <v>36</v>
      </c>
      <c r="D238" s="23" t="s">
        <v>667</v>
      </c>
      <c r="E238" s="23" t="s">
        <v>645</v>
      </c>
      <c r="F238" s="23"/>
      <c r="G238" s="23" t="s">
        <v>646</v>
      </c>
      <c r="H238" s="23"/>
      <c r="I238" s="23" t="s">
        <v>647</v>
      </c>
      <c r="J238" s="23"/>
      <c r="K238" s="23" t="s">
        <v>39</v>
      </c>
      <c r="L238" s="23"/>
      <c r="M238" s="23"/>
      <c r="N238" s="23"/>
    </row>
    <row r="239" spans="1:15" ht="45" customHeight="1" x14ac:dyDescent="0.15">
      <c r="A239" s="23"/>
      <c r="B239" s="30"/>
      <c r="C239" s="23"/>
      <c r="D239" s="23"/>
      <c r="E239" s="9" t="s">
        <v>668</v>
      </c>
      <c r="F239" s="9" t="s">
        <v>669</v>
      </c>
      <c r="G239" s="9" t="s">
        <v>668</v>
      </c>
      <c r="H239" s="9" t="s">
        <v>669</v>
      </c>
      <c r="I239" s="9" t="s">
        <v>668</v>
      </c>
      <c r="J239" s="9" t="s">
        <v>669</v>
      </c>
      <c r="K239" s="9" t="s">
        <v>670</v>
      </c>
      <c r="L239" s="9" t="s">
        <v>671</v>
      </c>
      <c r="M239" s="9" t="s">
        <v>672</v>
      </c>
      <c r="N239" s="9" t="s">
        <v>673</v>
      </c>
    </row>
    <row r="240" spans="1:15" ht="20.100000000000001" customHeight="1" x14ac:dyDescent="0.15">
      <c r="A240" s="23" t="s">
        <v>271</v>
      </c>
      <c r="B240" s="23"/>
      <c r="C240" s="5" t="s">
        <v>374</v>
      </c>
      <c r="D240" s="5" t="s">
        <v>375</v>
      </c>
      <c r="E240" s="5" t="s">
        <v>376</v>
      </c>
      <c r="F240" s="5" t="s">
        <v>377</v>
      </c>
      <c r="G240" s="5" t="s">
        <v>378</v>
      </c>
      <c r="H240" s="5" t="s">
        <v>379</v>
      </c>
      <c r="I240" s="5" t="s">
        <v>380</v>
      </c>
      <c r="J240" s="5" t="s">
        <v>381</v>
      </c>
      <c r="K240" s="5" t="s">
        <v>382</v>
      </c>
      <c r="L240" s="5" t="s">
        <v>383</v>
      </c>
      <c r="M240" s="5" t="s">
        <v>384</v>
      </c>
      <c r="N240" s="5" t="s">
        <v>394</v>
      </c>
    </row>
    <row r="241" spans="1:15" ht="20.100000000000001" customHeight="1" x14ac:dyDescent="0.15">
      <c r="A241" s="23" t="s">
        <v>53</v>
      </c>
      <c r="B241" s="23"/>
      <c r="C241" s="5" t="s">
        <v>53</v>
      </c>
      <c r="D241" s="5" t="s">
        <v>53</v>
      </c>
      <c r="E241" s="5" t="s">
        <v>53</v>
      </c>
      <c r="F241" s="5" t="s">
        <v>53</v>
      </c>
      <c r="G241" s="5" t="s">
        <v>53</v>
      </c>
      <c r="H241" s="5" t="s">
        <v>53</v>
      </c>
      <c r="I241" s="5" t="s">
        <v>53</v>
      </c>
      <c r="J241" s="5" t="s">
        <v>53</v>
      </c>
      <c r="K241" s="5" t="s">
        <v>53</v>
      </c>
      <c r="L241" s="5" t="s">
        <v>53</v>
      </c>
      <c r="M241" s="5" t="s">
        <v>53</v>
      </c>
      <c r="N241" s="5" t="s">
        <v>53</v>
      </c>
    </row>
    <row r="242" spans="1:15" ht="9.9499999999999993" customHeight="1" x14ac:dyDescent="0.15"/>
    <row r="243" spans="1:15" ht="45" customHeight="1" x14ac:dyDescent="0.15">
      <c r="A243" s="29" t="s">
        <v>700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</row>
    <row r="244" spans="1:15" ht="9.9499999999999993" customHeight="1" x14ac:dyDescent="0.15"/>
    <row r="245" spans="1:15" ht="45" customHeight="1" x14ac:dyDescent="0.15">
      <c r="A245" s="23" t="s">
        <v>35</v>
      </c>
      <c r="B245" s="23"/>
      <c r="C245" s="23" t="s">
        <v>36</v>
      </c>
      <c r="D245" s="23" t="s">
        <v>366</v>
      </c>
      <c r="E245" s="23"/>
      <c r="F245" s="23"/>
      <c r="G245" s="23"/>
      <c r="H245" s="23" t="s">
        <v>367</v>
      </c>
      <c r="I245" s="23"/>
      <c r="J245" s="23"/>
      <c r="K245" s="23"/>
      <c r="L245" s="23" t="s">
        <v>368</v>
      </c>
      <c r="M245" s="23"/>
      <c r="N245" s="23"/>
      <c r="O245" s="23"/>
    </row>
    <row r="246" spans="1:15" ht="45" customHeight="1" x14ac:dyDescent="0.15">
      <c r="A246" s="23"/>
      <c r="B246" s="30"/>
      <c r="C246" s="23"/>
      <c r="D246" s="5" t="s">
        <v>701</v>
      </c>
      <c r="E246" s="5" t="s">
        <v>588</v>
      </c>
      <c r="F246" s="5" t="s">
        <v>702</v>
      </c>
      <c r="G246" s="5" t="s">
        <v>589</v>
      </c>
      <c r="H246" s="5" t="s">
        <v>701</v>
      </c>
      <c r="I246" s="5" t="s">
        <v>588</v>
      </c>
      <c r="J246" s="5" t="s">
        <v>702</v>
      </c>
      <c r="K246" s="5" t="s">
        <v>589</v>
      </c>
      <c r="L246" s="5" t="s">
        <v>701</v>
      </c>
      <c r="M246" s="5" t="s">
        <v>588</v>
      </c>
      <c r="N246" s="5" t="s">
        <v>702</v>
      </c>
      <c r="O246" s="5" t="s">
        <v>589</v>
      </c>
    </row>
    <row r="247" spans="1:15" ht="20.100000000000001" customHeight="1" x14ac:dyDescent="0.15">
      <c r="A247" s="23" t="s">
        <v>271</v>
      </c>
      <c r="B247" s="23"/>
      <c r="C247" s="5" t="s">
        <v>374</v>
      </c>
      <c r="D247" s="5" t="s">
        <v>375</v>
      </c>
      <c r="E247" s="5" t="s">
        <v>376</v>
      </c>
      <c r="F247" s="5" t="s">
        <v>377</v>
      </c>
      <c r="G247" s="5" t="s">
        <v>378</v>
      </c>
      <c r="H247" s="5" t="s">
        <v>379</v>
      </c>
      <c r="I247" s="5" t="s">
        <v>380</v>
      </c>
      <c r="J247" s="5" t="s">
        <v>381</v>
      </c>
      <c r="K247" s="5" t="s">
        <v>382</v>
      </c>
      <c r="L247" s="5" t="s">
        <v>383</v>
      </c>
      <c r="M247" s="5" t="s">
        <v>384</v>
      </c>
      <c r="N247" s="5" t="s">
        <v>394</v>
      </c>
      <c r="O247" s="5" t="s">
        <v>396</v>
      </c>
    </row>
    <row r="248" spans="1:15" ht="20.100000000000001" customHeight="1" x14ac:dyDescent="0.15">
      <c r="A248" s="23" t="s">
        <v>53</v>
      </c>
      <c r="B248" s="23"/>
      <c r="C248" s="5" t="s">
        <v>53</v>
      </c>
      <c r="D248" s="5" t="s">
        <v>53</v>
      </c>
      <c r="E248" s="5" t="s">
        <v>53</v>
      </c>
      <c r="F248" s="5" t="s">
        <v>53</v>
      </c>
      <c r="G248" s="5" t="s">
        <v>53</v>
      </c>
      <c r="H248" s="5" t="s">
        <v>53</v>
      </c>
      <c r="I248" s="5" t="s">
        <v>53</v>
      </c>
      <c r="J248" s="5" t="s">
        <v>53</v>
      </c>
      <c r="K248" s="5" t="s">
        <v>53</v>
      </c>
      <c r="L248" s="5" t="s">
        <v>53</v>
      </c>
      <c r="M248" s="5" t="s">
        <v>53</v>
      </c>
      <c r="N248" s="5" t="s">
        <v>53</v>
      </c>
      <c r="O248" s="5" t="s">
        <v>53</v>
      </c>
    </row>
    <row r="249" spans="1:15" ht="9.9499999999999993" customHeight="1" x14ac:dyDescent="0.15"/>
    <row r="250" spans="1:15" ht="45" customHeight="1" x14ac:dyDescent="0.15">
      <c r="A250" s="29" t="s">
        <v>703</v>
      </c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</row>
    <row r="251" spans="1:15" ht="9.9499999999999993" customHeight="1" x14ac:dyDescent="0.15"/>
    <row r="252" spans="1:15" ht="45" customHeight="1" x14ac:dyDescent="0.15">
      <c r="A252" s="23" t="s">
        <v>704</v>
      </c>
      <c r="B252" s="23"/>
      <c r="C252" s="5" t="s">
        <v>366</v>
      </c>
      <c r="D252" s="5" t="s">
        <v>367</v>
      </c>
      <c r="E252" s="5" t="s">
        <v>368</v>
      </c>
    </row>
    <row r="253" spans="1:15" ht="20.100000000000001" customHeight="1" x14ac:dyDescent="0.15">
      <c r="A253" s="23" t="s">
        <v>271</v>
      </c>
      <c r="B253" s="23"/>
      <c r="C253" s="5" t="s">
        <v>374</v>
      </c>
      <c r="D253" s="5" t="s">
        <v>375</v>
      </c>
      <c r="E253" s="5" t="s">
        <v>376</v>
      </c>
    </row>
    <row r="254" spans="1:15" ht="20.100000000000001" customHeight="1" x14ac:dyDescent="0.15">
      <c r="A254" s="24"/>
      <c r="B254" s="24"/>
      <c r="C254" s="6"/>
      <c r="D254" s="6"/>
      <c r="E254" s="6"/>
    </row>
    <row r="255" spans="1:15" ht="9.9499999999999993" customHeight="1" x14ac:dyDescent="0.15"/>
    <row r="256" spans="1:15" ht="45" customHeight="1" x14ac:dyDescent="0.15">
      <c r="A256" s="29" t="s">
        <v>705</v>
      </c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45" customHeight="1" x14ac:dyDescent="0.15">
      <c r="A257" s="29" t="s">
        <v>706</v>
      </c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9.9499999999999993" customHeight="1" x14ac:dyDescent="0.15"/>
    <row r="259" spans="1:15" ht="45" customHeight="1" x14ac:dyDescent="0.15">
      <c r="A259" s="23" t="s">
        <v>35</v>
      </c>
      <c r="B259" s="23"/>
      <c r="C259" s="5" t="s">
        <v>36</v>
      </c>
      <c r="D259" s="5" t="s">
        <v>645</v>
      </c>
      <c r="E259" s="5" t="s">
        <v>646</v>
      </c>
      <c r="F259" s="5" t="s">
        <v>647</v>
      </c>
      <c r="G259" s="5" t="s">
        <v>648</v>
      </c>
    </row>
    <row r="260" spans="1:15" ht="20.100000000000001" customHeight="1" x14ac:dyDescent="0.15">
      <c r="A260" s="23" t="s">
        <v>271</v>
      </c>
      <c r="B260" s="23"/>
      <c r="C260" s="5" t="s">
        <v>374</v>
      </c>
      <c r="D260" s="5" t="s">
        <v>375</v>
      </c>
      <c r="E260" s="5" t="s">
        <v>376</v>
      </c>
      <c r="F260" s="5" t="s">
        <v>377</v>
      </c>
      <c r="G260" s="5" t="s">
        <v>378</v>
      </c>
    </row>
    <row r="261" spans="1:15" ht="20.100000000000001" customHeight="1" x14ac:dyDescent="0.15">
      <c r="A261" s="23" t="s">
        <v>53</v>
      </c>
      <c r="B261" s="23"/>
      <c r="C261" s="5" t="s">
        <v>53</v>
      </c>
      <c r="D261" s="5" t="s">
        <v>53</v>
      </c>
      <c r="E261" s="5" t="s">
        <v>53</v>
      </c>
      <c r="F261" s="5" t="s">
        <v>53</v>
      </c>
      <c r="G261" s="5" t="s">
        <v>53</v>
      </c>
    </row>
    <row r="262" spans="1:15" ht="9.9499999999999993" customHeight="1" x14ac:dyDescent="0.15"/>
    <row r="263" spans="1:15" ht="45" customHeight="1" x14ac:dyDescent="0.15">
      <c r="A263" s="29" t="s">
        <v>707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</row>
    <row r="264" spans="1:15" ht="9.9499999999999993" customHeight="1" x14ac:dyDescent="0.15"/>
    <row r="265" spans="1:15" ht="45" customHeight="1" x14ac:dyDescent="0.15">
      <c r="A265" s="23" t="s">
        <v>35</v>
      </c>
      <c r="B265" s="23"/>
      <c r="C265" s="5" t="s">
        <v>36</v>
      </c>
      <c r="D265" s="5" t="s">
        <v>645</v>
      </c>
      <c r="E265" s="5" t="s">
        <v>646</v>
      </c>
      <c r="F265" s="5" t="s">
        <v>647</v>
      </c>
      <c r="G265" s="5" t="s">
        <v>648</v>
      </c>
    </row>
    <row r="266" spans="1:15" ht="20.100000000000001" customHeight="1" x14ac:dyDescent="0.15">
      <c r="A266" s="23" t="s">
        <v>271</v>
      </c>
      <c r="B266" s="23"/>
      <c r="C266" s="5" t="s">
        <v>374</v>
      </c>
      <c r="D266" s="5" t="s">
        <v>375</v>
      </c>
      <c r="E266" s="5" t="s">
        <v>376</v>
      </c>
      <c r="F266" s="5" t="s">
        <v>377</v>
      </c>
      <c r="G266" s="5" t="s">
        <v>378</v>
      </c>
    </row>
    <row r="267" spans="1:15" ht="20.100000000000001" customHeight="1" x14ac:dyDescent="0.15">
      <c r="A267" s="23" t="s">
        <v>53</v>
      </c>
      <c r="B267" s="23"/>
      <c r="C267" s="5" t="s">
        <v>53</v>
      </c>
      <c r="D267" s="5" t="s">
        <v>53</v>
      </c>
      <c r="E267" s="5" t="s">
        <v>53</v>
      </c>
      <c r="F267" s="5" t="s">
        <v>53</v>
      </c>
      <c r="G267" s="5" t="s">
        <v>53</v>
      </c>
    </row>
    <row r="268" spans="1:15" ht="9.9499999999999993" customHeight="1" x14ac:dyDescent="0.15"/>
    <row r="269" spans="1:15" ht="45" customHeight="1" x14ac:dyDescent="0.15">
      <c r="A269" s="29" t="s">
        <v>708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</row>
    <row r="270" spans="1:15" ht="9.9499999999999993" customHeight="1" x14ac:dyDescent="0.15"/>
    <row r="271" spans="1:15" ht="45" customHeight="1" x14ac:dyDescent="0.15">
      <c r="A271" s="23" t="s">
        <v>35</v>
      </c>
      <c r="B271" s="23"/>
      <c r="C271" s="5" t="s">
        <v>36</v>
      </c>
      <c r="D271" s="5" t="s">
        <v>645</v>
      </c>
      <c r="E271" s="5" t="s">
        <v>646</v>
      </c>
      <c r="F271" s="5" t="s">
        <v>647</v>
      </c>
      <c r="G271" s="5" t="s">
        <v>648</v>
      </c>
    </row>
    <row r="272" spans="1:15" ht="20.100000000000001" customHeight="1" x14ac:dyDescent="0.15">
      <c r="A272" s="23" t="s">
        <v>271</v>
      </c>
      <c r="B272" s="23"/>
      <c r="C272" s="5" t="s">
        <v>374</v>
      </c>
      <c r="D272" s="5" t="s">
        <v>375</v>
      </c>
      <c r="E272" s="5" t="s">
        <v>376</v>
      </c>
      <c r="F272" s="5" t="s">
        <v>377</v>
      </c>
      <c r="G272" s="5" t="s">
        <v>378</v>
      </c>
    </row>
    <row r="273" spans="1:15" ht="20.100000000000001" customHeight="1" x14ac:dyDescent="0.15">
      <c r="A273" s="23" t="s">
        <v>53</v>
      </c>
      <c r="B273" s="23"/>
      <c r="C273" s="5" t="s">
        <v>53</v>
      </c>
      <c r="D273" s="5" t="s">
        <v>53</v>
      </c>
      <c r="E273" s="5" t="s">
        <v>53</v>
      </c>
      <c r="F273" s="5" t="s">
        <v>53</v>
      </c>
      <c r="G273" s="5" t="s">
        <v>53</v>
      </c>
    </row>
    <row r="274" spans="1:15" ht="9.9499999999999993" customHeight="1" x14ac:dyDescent="0.15"/>
    <row r="275" spans="1:15" ht="45" customHeight="1" x14ac:dyDescent="0.15">
      <c r="A275" s="29" t="s">
        <v>709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</row>
    <row r="276" spans="1:15" ht="45" customHeight="1" x14ac:dyDescent="0.15">
      <c r="A276" s="29" t="s">
        <v>710</v>
      </c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</row>
    <row r="277" spans="1:15" ht="9.9499999999999993" customHeight="1" x14ac:dyDescent="0.15"/>
    <row r="278" spans="1:15" ht="45" customHeight="1" x14ac:dyDescent="0.15">
      <c r="A278" s="23" t="s">
        <v>35</v>
      </c>
      <c r="B278" s="23"/>
      <c r="C278" s="23" t="s">
        <v>36</v>
      </c>
      <c r="D278" s="23" t="s">
        <v>711</v>
      </c>
      <c r="E278" s="23"/>
      <c r="F278" s="23" t="s">
        <v>646</v>
      </c>
      <c r="G278" s="23"/>
      <c r="H278" s="23" t="s">
        <v>712</v>
      </c>
      <c r="I278" s="23" t="s">
        <v>713</v>
      </c>
      <c r="J278" s="23" t="s">
        <v>714</v>
      </c>
      <c r="K278" s="23"/>
    </row>
    <row r="279" spans="1:15" ht="45" customHeight="1" x14ac:dyDescent="0.15">
      <c r="A279" s="23"/>
      <c r="B279" s="30"/>
      <c r="C279" s="23"/>
      <c r="D279" s="5" t="s">
        <v>715</v>
      </c>
      <c r="E279" s="5" t="s">
        <v>716</v>
      </c>
      <c r="F279" s="5" t="s">
        <v>717</v>
      </c>
      <c r="G279" s="5" t="s">
        <v>718</v>
      </c>
      <c r="H279" s="23"/>
      <c r="I279" s="23"/>
      <c r="J279" s="5" t="s">
        <v>719</v>
      </c>
      <c r="K279" s="5" t="s">
        <v>720</v>
      </c>
    </row>
    <row r="280" spans="1:15" ht="20.100000000000001" customHeight="1" x14ac:dyDescent="0.15">
      <c r="A280" s="23" t="s">
        <v>271</v>
      </c>
      <c r="B280" s="23"/>
      <c r="C280" s="5" t="s">
        <v>374</v>
      </c>
      <c r="D280" s="5" t="s">
        <v>375</v>
      </c>
      <c r="E280" s="5" t="s">
        <v>376</v>
      </c>
      <c r="F280" s="5" t="s">
        <v>377</v>
      </c>
      <c r="G280" s="5" t="s">
        <v>378</v>
      </c>
      <c r="H280" s="5" t="s">
        <v>379</v>
      </c>
      <c r="I280" s="5" t="s">
        <v>380</v>
      </c>
      <c r="J280" s="5" t="s">
        <v>381</v>
      </c>
      <c r="K280" s="5" t="s">
        <v>382</v>
      </c>
    </row>
    <row r="281" spans="1:15" ht="20.100000000000001" customHeight="1" x14ac:dyDescent="0.15">
      <c r="A281" s="23" t="s">
        <v>53</v>
      </c>
      <c r="B281" s="23"/>
      <c r="C281" s="5" t="s">
        <v>53</v>
      </c>
      <c r="D281" s="5" t="s">
        <v>53</v>
      </c>
      <c r="E281" s="5" t="s">
        <v>53</v>
      </c>
      <c r="F281" s="5" t="s">
        <v>53</v>
      </c>
      <c r="G281" s="5" t="s">
        <v>53</v>
      </c>
      <c r="H281" s="5" t="s">
        <v>53</v>
      </c>
      <c r="I281" s="5" t="s">
        <v>53</v>
      </c>
      <c r="J281" s="5" t="s">
        <v>53</v>
      </c>
      <c r="K281" s="5" t="s">
        <v>53</v>
      </c>
    </row>
    <row r="282" spans="1:15" ht="9.9499999999999993" customHeight="1" x14ac:dyDescent="0.15"/>
    <row r="283" spans="1:15" ht="45" customHeight="1" x14ac:dyDescent="0.15">
      <c r="A283" s="29" t="s">
        <v>721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</row>
    <row r="284" spans="1:15" ht="9.9499999999999993" customHeight="1" x14ac:dyDescent="0.15"/>
    <row r="285" spans="1:15" ht="45" customHeight="1" x14ac:dyDescent="0.15">
      <c r="A285" s="23" t="s">
        <v>35</v>
      </c>
      <c r="B285" s="23"/>
      <c r="C285" s="23" t="s">
        <v>36</v>
      </c>
      <c r="D285" s="23" t="s">
        <v>711</v>
      </c>
      <c r="E285" s="23"/>
      <c r="F285" s="23" t="s">
        <v>646</v>
      </c>
      <c r="G285" s="23"/>
      <c r="H285" s="23" t="s">
        <v>712</v>
      </c>
      <c r="I285" s="23" t="s">
        <v>713</v>
      </c>
      <c r="J285" s="23" t="s">
        <v>714</v>
      </c>
      <c r="K285" s="23"/>
    </row>
    <row r="286" spans="1:15" ht="45" customHeight="1" x14ac:dyDescent="0.15">
      <c r="A286" s="23"/>
      <c r="B286" s="30"/>
      <c r="C286" s="23"/>
      <c r="D286" s="5" t="s">
        <v>715</v>
      </c>
      <c r="E286" s="5" t="s">
        <v>716</v>
      </c>
      <c r="F286" s="5" t="s">
        <v>717</v>
      </c>
      <c r="G286" s="5" t="s">
        <v>718</v>
      </c>
      <c r="H286" s="23"/>
      <c r="I286" s="23"/>
      <c r="J286" s="5" t="s">
        <v>719</v>
      </c>
      <c r="K286" s="5" t="s">
        <v>720</v>
      </c>
    </row>
    <row r="287" spans="1:15" ht="20.100000000000001" customHeight="1" x14ac:dyDescent="0.15">
      <c r="A287" s="23" t="s">
        <v>271</v>
      </c>
      <c r="B287" s="23"/>
      <c r="C287" s="5" t="s">
        <v>374</v>
      </c>
      <c r="D287" s="5" t="s">
        <v>375</v>
      </c>
      <c r="E287" s="5" t="s">
        <v>376</v>
      </c>
      <c r="F287" s="5" t="s">
        <v>377</v>
      </c>
      <c r="G287" s="5" t="s">
        <v>378</v>
      </c>
      <c r="H287" s="5" t="s">
        <v>379</v>
      </c>
      <c r="I287" s="5" t="s">
        <v>380</v>
      </c>
      <c r="J287" s="5" t="s">
        <v>381</v>
      </c>
      <c r="K287" s="5" t="s">
        <v>382</v>
      </c>
    </row>
    <row r="288" spans="1:15" ht="20.100000000000001" customHeight="1" x14ac:dyDescent="0.15">
      <c r="A288" s="23" t="s">
        <v>53</v>
      </c>
      <c r="B288" s="23"/>
      <c r="C288" s="5" t="s">
        <v>53</v>
      </c>
      <c r="D288" s="5" t="s">
        <v>53</v>
      </c>
      <c r="E288" s="5" t="s">
        <v>53</v>
      </c>
      <c r="F288" s="5" t="s">
        <v>53</v>
      </c>
      <c r="G288" s="5" t="s">
        <v>53</v>
      </c>
      <c r="H288" s="5" t="s">
        <v>53</v>
      </c>
      <c r="I288" s="5" t="s">
        <v>53</v>
      </c>
      <c r="J288" s="5" t="s">
        <v>53</v>
      </c>
      <c r="K288" s="5" t="s">
        <v>53</v>
      </c>
    </row>
    <row r="289" spans="1:15" ht="9.9499999999999993" customHeight="1" x14ac:dyDescent="0.15"/>
    <row r="290" spans="1:15" ht="45" customHeight="1" x14ac:dyDescent="0.15">
      <c r="A290" s="29" t="s">
        <v>722</v>
      </c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5" ht="9.9499999999999993" customHeight="1" x14ac:dyDescent="0.15"/>
    <row r="292" spans="1:15" ht="45" customHeight="1" x14ac:dyDescent="0.15">
      <c r="A292" s="23" t="s">
        <v>35</v>
      </c>
      <c r="B292" s="23"/>
      <c r="C292" s="23" t="s">
        <v>36</v>
      </c>
      <c r="D292" s="23" t="s">
        <v>711</v>
      </c>
      <c r="E292" s="23"/>
      <c r="F292" s="23" t="s">
        <v>646</v>
      </c>
      <c r="G292" s="23"/>
      <c r="H292" s="23" t="s">
        <v>712</v>
      </c>
      <c r="I292" s="23" t="s">
        <v>713</v>
      </c>
      <c r="J292" s="23" t="s">
        <v>714</v>
      </c>
      <c r="K292" s="23"/>
    </row>
    <row r="293" spans="1:15" ht="45" customHeight="1" x14ac:dyDescent="0.15">
      <c r="A293" s="23"/>
      <c r="B293" s="30"/>
      <c r="C293" s="23"/>
      <c r="D293" s="5" t="s">
        <v>715</v>
      </c>
      <c r="E293" s="5" t="s">
        <v>716</v>
      </c>
      <c r="F293" s="5" t="s">
        <v>717</v>
      </c>
      <c r="G293" s="5" t="s">
        <v>718</v>
      </c>
      <c r="H293" s="23"/>
      <c r="I293" s="23"/>
      <c r="J293" s="5" t="s">
        <v>719</v>
      </c>
      <c r="K293" s="5" t="s">
        <v>720</v>
      </c>
    </row>
    <row r="294" spans="1:15" ht="20.100000000000001" customHeight="1" x14ac:dyDescent="0.15">
      <c r="A294" s="23" t="s">
        <v>271</v>
      </c>
      <c r="B294" s="23"/>
      <c r="C294" s="5" t="s">
        <v>374</v>
      </c>
      <c r="D294" s="5" t="s">
        <v>375</v>
      </c>
      <c r="E294" s="5" t="s">
        <v>376</v>
      </c>
      <c r="F294" s="5" t="s">
        <v>377</v>
      </c>
      <c r="G294" s="5" t="s">
        <v>378</v>
      </c>
      <c r="H294" s="5" t="s">
        <v>379</v>
      </c>
      <c r="I294" s="5" t="s">
        <v>380</v>
      </c>
      <c r="J294" s="5" t="s">
        <v>381</v>
      </c>
      <c r="K294" s="5" t="s">
        <v>382</v>
      </c>
    </row>
    <row r="295" spans="1:15" ht="20.100000000000001" customHeight="1" x14ac:dyDescent="0.15">
      <c r="A295" s="23" t="s">
        <v>53</v>
      </c>
      <c r="B295" s="23"/>
      <c r="C295" s="5" t="s">
        <v>53</v>
      </c>
      <c r="D295" s="5" t="s">
        <v>53</v>
      </c>
      <c r="E295" s="5" t="s">
        <v>53</v>
      </c>
      <c r="F295" s="5" t="s">
        <v>53</v>
      </c>
      <c r="G295" s="5" t="s">
        <v>53</v>
      </c>
      <c r="H295" s="5" t="s">
        <v>53</v>
      </c>
      <c r="I295" s="5" t="s">
        <v>53</v>
      </c>
      <c r="J295" s="5" t="s">
        <v>53</v>
      </c>
      <c r="K295" s="5" t="s">
        <v>53</v>
      </c>
    </row>
    <row r="296" spans="1:15" ht="9.9499999999999993" customHeight="1" x14ac:dyDescent="0.15"/>
    <row r="297" spans="1:15" ht="45" customHeight="1" x14ac:dyDescent="0.15">
      <c r="A297" s="29" t="s">
        <v>723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</row>
    <row r="298" spans="1:15" ht="9.9499999999999993" customHeight="1" x14ac:dyDescent="0.15"/>
    <row r="299" spans="1:15" ht="45" customHeight="1" x14ac:dyDescent="0.15">
      <c r="A299" s="23" t="s">
        <v>35</v>
      </c>
      <c r="B299" s="23"/>
      <c r="C299" s="23" t="s">
        <v>36</v>
      </c>
      <c r="D299" s="23" t="s">
        <v>366</v>
      </c>
      <c r="E299" s="23"/>
      <c r="F299" s="23"/>
      <c r="G299" s="23"/>
      <c r="H299" s="23" t="s">
        <v>367</v>
      </c>
      <c r="I299" s="23"/>
      <c r="J299" s="23"/>
      <c r="K299" s="23"/>
      <c r="L299" s="23" t="s">
        <v>368</v>
      </c>
      <c r="M299" s="23"/>
      <c r="N299" s="23"/>
      <c r="O299" s="23"/>
    </row>
    <row r="300" spans="1:15" ht="45" customHeight="1" x14ac:dyDescent="0.15">
      <c r="A300" s="23"/>
      <c r="B300" s="30"/>
      <c r="C300" s="23"/>
      <c r="D300" s="5" t="s">
        <v>701</v>
      </c>
      <c r="E300" s="5" t="s">
        <v>588</v>
      </c>
      <c r="F300" s="5" t="s">
        <v>702</v>
      </c>
      <c r="G300" s="5" t="s">
        <v>589</v>
      </c>
      <c r="H300" s="5" t="s">
        <v>701</v>
      </c>
      <c r="I300" s="5" t="s">
        <v>588</v>
      </c>
      <c r="J300" s="5" t="s">
        <v>702</v>
      </c>
      <c r="K300" s="5" t="s">
        <v>589</v>
      </c>
      <c r="L300" s="5" t="s">
        <v>701</v>
      </c>
      <c r="M300" s="5" t="s">
        <v>588</v>
      </c>
      <c r="N300" s="5" t="s">
        <v>702</v>
      </c>
      <c r="O300" s="5" t="s">
        <v>589</v>
      </c>
    </row>
    <row r="301" spans="1:15" ht="20.100000000000001" customHeight="1" x14ac:dyDescent="0.15">
      <c r="A301" s="23" t="s">
        <v>271</v>
      </c>
      <c r="B301" s="23"/>
      <c r="C301" s="5" t="s">
        <v>374</v>
      </c>
      <c r="D301" s="5" t="s">
        <v>375</v>
      </c>
      <c r="E301" s="5" t="s">
        <v>376</v>
      </c>
      <c r="F301" s="5" t="s">
        <v>377</v>
      </c>
      <c r="G301" s="5" t="s">
        <v>378</v>
      </c>
      <c r="H301" s="5" t="s">
        <v>379</v>
      </c>
      <c r="I301" s="5" t="s">
        <v>380</v>
      </c>
      <c r="J301" s="5" t="s">
        <v>381</v>
      </c>
      <c r="K301" s="5" t="s">
        <v>382</v>
      </c>
      <c r="L301" s="5" t="s">
        <v>383</v>
      </c>
      <c r="M301" s="5" t="s">
        <v>384</v>
      </c>
      <c r="N301" s="5" t="s">
        <v>394</v>
      </c>
      <c r="O301" s="5" t="s">
        <v>396</v>
      </c>
    </row>
    <row r="302" spans="1:15" ht="20.100000000000001" customHeight="1" x14ac:dyDescent="0.15">
      <c r="A302" s="23" t="s">
        <v>53</v>
      </c>
      <c r="B302" s="23"/>
      <c r="C302" s="5" t="s">
        <v>53</v>
      </c>
      <c r="D302" s="5" t="s">
        <v>53</v>
      </c>
      <c r="E302" s="5" t="s">
        <v>53</v>
      </c>
      <c r="F302" s="5" t="s">
        <v>53</v>
      </c>
      <c r="G302" s="5" t="s">
        <v>53</v>
      </c>
      <c r="H302" s="5" t="s">
        <v>53</v>
      </c>
      <c r="I302" s="5" t="s">
        <v>53</v>
      </c>
      <c r="J302" s="5" t="s">
        <v>53</v>
      </c>
      <c r="K302" s="5" t="s">
        <v>53</v>
      </c>
      <c r="L302" s="5" t="s">
        <v>53</v>
      </c>
      <c r="M302" s="5" t="s">
        <v>53</v>
      </c>
      <c r="N302" s="5" t="s">
        <v>53</v>
      </c>
      <c r="O302" s="5" t="s">
        <v>53</v>
      </c>
    </row>
    <row r="303" spans="1:15" ht="9.9499999999999993" customHeight="1" x14ac:dyDescent="0.15"/>
    <row r="304" spans="1:15" ht="45" customHeight="1" x14ac:dyDescent="0.15">
      <c r="A304" s="29" t="s">
        <v>724</v>
      </c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</row>
    <row r="305" spans="1:15" ht="9.9499999999999993" customHeight="1" x14ac:dyDescent="0.15"/>
    <row r="306" spans="1:15" ht="45" customHeight="1" x14ac:dyDescent="0.15">
      <c r="A306" s="23" t="s">
        <v>35</v>
      </c>
      <c r="B306" s="23"/>
      <c r="C306" s="23" t="s">
        <v>36</v>
      </c>
      <c r="D306" s="23" t="s">
        <v>366</v>
      </c>
      <c r="E306" s="23"/>
      <c r="F306" s="23"/>
      <c r="G306" s="23"/>
      <c r="H306" s="23" t="s">
        <v>367</v>
      </c>
      <c r="I306" s="23"/>
      <c r="J306" s="23"/>
      <c r="K306" s="23"/>
      <c r="L306" s="23" t="s">
        <v>368</v>
      </c>
      <c r="M306" s="23"/>
      <c r="N306" s="23"/>
      <c r="O306" s="23"/>
    </row>
    <row r="307" spans="1:15" ht="45" customHeight="1" x14ac:dyDescent="0.15">
      <c r="A307" s="23"/>
      <c r="B307" s="30"/>
      <c r="C307" s="23"/>
      <c r="D307" s="5" t="s">
        <v>701</v>
      </c>
      <c r="E307" s="5" t="s">
        <v>588</v>
      </c>
      <c r="F307" s="5" t="s">
        <v>702</v>
      </c>
      <c r="G307" s="5" t="s">
        <v>589</v>
      </c>
      <c r="H307" s="5" t="s">
        <v>701</v>
      </c>
      <c r="I307" s="5" t="s">
        <v>588</v>
      </c>
      <c r="J307" s="5" t="s">
        <v>702</v>
      </c>
      <c r="K307" s="5" t="s">
        <v>589</v>
      </c>
      <c r="L307" s="5" t="s">
        <v>701</v>
      </c>
      <c r="M307" s="5" t="s">
        <v>588</v>
      </c>
      <c r="N307" s="5" t="s">
        <v>702</v>
      </c>
      <c r="O307" s="5" t="s">
        <v>589</v>
      </c>
    </row>
    <row r="308" spans="1:15" ht="20.100000000000001" customHeight="1" x14ac:dyDescent="0.15">
      <c r="A308" s="23" t="s">
        <v>271</v>
      </c>
      <c r="B308" s="23"/>
      <c r="C308" s="5" t="s">
        <v>374</v>
      </c>
      <c r="D308" s="5" t="s">
        <v>375</v>
      </c>
      <c r="E308" s="5" t="s">
        <v>376</v>
      </c>
      <c r="F308" s="5" t="s">
        <v>377</v>
      </c>
      <c r="G308" s="5" t="s">
        <v>378</v>
      </c>
      <c r="H308" s="5" t="s">
        <v>379</v>
      </c>
      <c r="I308" s="5" t="s">
        <v>380</v>
      </c>
      <c r="J308" s="5" t="s">
        <v>381</v>
      </c>
      <c r="K308" s="5" t="s">
        <v>382</v>
      </c>
      <c r="L308" s="5" t="s">
        <v>383</v>
      </c>
      <c r="M308" s="5" t="s">
        <v>384</v>
      </c>
      <c r="N308" s="5" t="s">
        <v>394</v>
      </c>
      <c r="O308" s="5" t="s">
        <v>396</v>
      </c>
    </row>
    <row r="309" spans="1:15" ht="20.100000000000001" customHeight="1" x14ac:dyDescent="0.15">
      <c r="A309" s="23" t="s">
        <v>53</v>
      </c>
      <c r="B309" s="23"/>
      <c r="C309" s="5" t="s">
        <v>53</v>
      </c>
      <c r="D309" s="5" t="s">
        <v>53</v>
      </c>
      <c r="E309" s="5" t="s">
        <v>53</v>
      </c>
      <c r="F309" s="5" t="s">
        <v>53</v>
      </c>
      <c r="G309" s="5" t="s">
        <v>53</v>
      </c>
      <c r="H309" s="5" t="s">
        <v>53</v>
      </c>
      <c r="I309" s="5" t="s">
        <v>53</v>
      </c>
      <c r="J309" s="5" t="s">
        <v>53</v>
      </c>
      <c r="K309" s="5" t="s">
        <v>53</v>
      </c>
      <c r="L309" s="5" t="s">
        <v>53</v>
      </c>
      <c r="M309" s="5" t="s">
        <v>53</v>
      </c>
      <c r="N309" s="5" t="s">
        <v>53</v>
      </c>
      <c r="O309" s="5" t="s">
        <v>53</v>
      </c>
    </row>
    <row r="310" spans="1:15" ht="9.9499999999999993" customHeight="1" x14ac:dyDescent="0.15"/>
    <row r="311" spans="1:15" ht="45" customHeight="1" x14ac:dyDescent="0.15">
      <c r="A311" s="29" t="s">
        <v>725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</row>
    <row r="312" spans="1:15" ht="9.9499999999999993" customHeight="1" x14ac:dyDescent="0.15"/>
    <row r="313" spans="1:15" ht="45" customHeight="1" x14ac:dyDescent="0.15">
      <c r="A313" s="23" t="s">
        <v>35</v>
      </c>
      <c r="B313" s="23"/>
      <c r="C313" s="23" t="s">
        <v>36</v>
      </c>
      <c r="D313" s="23" t="s">
        <v>366</v>
      </c>
      <c r="E313" s="23"/>
      <c r="F313" s="23"/>
      <c r="G313" s="23"/>
      <c r="H313" s="23" t="s">
        <v>367</v>
      </c>
      <c r="I313" s="23"/>
      <c r="J313" s="23"/>
      <c r="K313" s="23"/>
      <c r="L313" s="23" t="s">
        <v>368</v>
      </c>
      <c r="M313" s="23"/>
      <c r="N313" s="23"/>
      <c r="O313" s="23"/>
    </row>
    <row r="314" spans="1:15" ht="45" customHeight="1" x14ac:dyDescent="0.15">
      <c r="A314" s="23"/>
      <c r="B314" s="30"/>
      <c r="C314" s="23"/>
      <c r="D314" s="5" t="s">
        <v>701</v>
      </c>
      <c r="E314" s="5" t="s">
        <v>588</v>
      </c>
      <c r="F314" s="5" t="s">
        <v>702</v>
      </c>
      <c r="G314" s="5" t="s">
        <v>589</v>
      </c>
      <c r="H314" s="5" t="s">
        <v>701</v>
      </c>
      <c r="I314" s="5" t="s">
        <v>588</v>
      </c>
      <c r="J314" s="5" t="s">
        <v>702</v>
      </c>
      <c r="K314" s="5" t="s">
        <v>589</v>
      </c>
      <c r="L314" s="5" t="s">
        <v>701</v>
      </c>
      <c r="M314" s="5" t="s">
        <v>588</v>
      </c>
      <c r="N314" s="5" t="s">
        <v>702</v>
      </c>
      <c r="O314" s="5" t="s">
        <v>589</v>
      </c>
    </row>
    <row r="315" spans="1:15" ht="20.100000000000001" customHeight="1" x14ac:dyDescent="0.15">
      <c r="A315" s="23" t="s">
        <v>271</v>
      </c>
      <c r="B315" s="23"/>
      <c r="C315" s="5" t="s">
        <v>374</v>
      </c>
      <c r="D315" s="5" t="s">
        <v>375</v>
      </c>
      <c r="E315" s="5" t="s">
        <v>376</v>
      </c>
      <c r="F315" s="5" t="s">
        <v>377</v>
      </c>
      <c r="G315" s="5" t="s">
        <v>378</v>
      </c>
      <c r="H315" s="5" t="s">
        <v>379</v>
      </c>
      <c r="I315" s="5" t="s">
        <v>380</v>
      </c>
      <c r="J315" s="5" t="s">
        <v>381</v>
      </c>
      <c r="K315" s="5" t="s">
        <v>382</v>
      </c>
      <c r="L315" s="5" t="s">
        <v>383</v>
      </c>
      <c r="M315" s="5" t="s">
        <v>384</v>
      </c>
      <c r="N315" s="5" t="s">
        <v>394</v>
      </c>
      <c r="O315" s="5" t="s">
        <v>396</v>
      </c>
    </row>
    <row r="316" spans="1:15" ht="20.100000000000001" customHeight="1" x14ac:dyDescent="0.15">
      <c r="A316" s="23" t="s">
        <v>53</v>
      </c>
      <c r="B316" s="23"/>
      <c r="C316" s="5" t="s">
        <v>53</v>
      </c>
      <c r="D316" s="5" t="s">
        <v>53</v>
      </c>
      <c r="E316" s="5" t="s">
        <v>53</v>
      </c>
      <c r="F316" s="5" t="s">
        <v>53</v>
      </c>
      <c r="G316" s="5" t="s">
        <v>53</v>
      </c>
      <c r="H316" s="5" t="s">
        <v>53</v>
      </c>
      <c r="I316" s="5" t="s">
        <v>53</v>
      </c>
      <c r="J316" s="5" t="s">
        <v>53</v>
      </c>
      <c r="K316" s="5" t="s">
        <v>53</v>
      </c>
      <c r="L316" s="5" t="s">
        <v>53</v>
      </c>
      <c r="M316" s="5" t="s">
        <v>53</v>
      </c>
      <c r="N316" s="5" t="s">
        <v>53</v>
      </c>
      <c r="O316" s="5" t="s">
        <v>53</v>
      </c>
    </row>
    <row r="317" spans="1:15" ht="9.9499999999999993" customHeight="1" x14ac:dyDescent="0.15"/>
    <row r="318" spans="1:15" ht="45" customHeight="1" x14ac:dyDescent="0.15">
      <c r="A318" s="29" t="s">
        <v>726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1:15" ht="9.9499999999999993" customHeight="1" x14ac:dyDescent="0.15"/>
    <row r="320" spans="1:15" ht="45" customHeight="1" x14ac:dyDescent="0.15">
      <c r="A320" s="23" t="s">
        <v>35</v>
      </c>
      <c r="B320" s="23"/>
      <c r="C320" s="23" t="s">
        <v>36</v>
      </c>
      <c r="D320" s="23" t="s">
        <v>366</v>
      </c>
      <c r="E320" s="23"/>
      <c r="F320" s="23"/>
      <c r="G320" s="23"/>
      <c r="H320" s="23" t="s">
        <v>367</v>
      </c>
      <c r="I320" s="23"/>
      <c r="J320" s="23"/>
      <c r="K320" s="23"/>
      <c r="L320" s="23" t="s">
        <v>368</v>
      </c>
      <c r="M320" s="23"/>
      <c r="N320" s="23"/>
      <c r="O320" s="23"/>
    </row>
    <row r="321" spans="1:15" ht="45" customHeight="1" x14ac:dyDescent="0.15">
      <c r="A321" s="23"/>
      <c r="B321" s="30"/>
      <c r="C321" s="23"/>
      <c r="D321" s="5" t="s">
        <v>701</v>
      </c>
      <c r="E321" s="5" t="s">
        <v>588</v>
      </c>
      <c r="F321" s="5" t="s">
        <v>702</v>
      </c>
      <c r="G321" s="5" t="s">
        <v>589</v>
      </c>
      <c r="H321" s="5" t="s">
        <v>701</v>
      </c>
      <c r="I321" s="5" t="s">
        <v>588</v>
      </c>
      <c r="J321" s="5" t="s">
        <v>702</v>
      </c>
      <c r="K321" s="5" t="s">
        <v>589</v>
      </c>
      <c r="L321" s="5" t="s">
        <v>701</v>
      </c>
      <c r="M321" s="5" t="s">
        <v>588</v>
      </c>
      <c r="N321" s="5" t="s">
        <v>702</v>
      </c>
      <c r="O321" s="5" t="s">
        <v>589</v>
      </c>
    </row>
    <row r="322" spans="1:15" ht="20.100000000000001" customHeight="1" x14ac:dyDescent="0.15">
      <c r="A322" s="23" t="s">
        <v>271</v>
      </c>
      <c r="B322" s="23"/>
      <c r="C322" s="5" t="s">
        <v>374</v>
      </c>
      <c r="D322" s="5" t="s">
        <v>375</v>
      </c>
      <c r="E322" s="5" t="s">
        <v>376</v>
      </c>
      <c r="F322" s="5" t="s">
        <v>377</v>
      </c>
      <c r="G322" s="5" t="s">
        <v>378</v>
      </c>
      <c r="H322" s="5" t="s">
        <v>379</v>
      </c>
      <c r="I322" s="5" t="s">
        <v>380</v>
      </c>
      <c r="J322" s="5" t="s">
        <v>381</v>
      </c>
      <c r="K322" s="5" t="s">
        <v>382</v>
      </c>
      <c r="L322" s="5" t="s">
        <v>383</v>
      </c>
      <c r="M322" s="5" t="s">
        <v>384</v>
      </c>
      <c r="N322" s="5" t="s">
        <v>394</v>
      </c>
      <c r="O322" s="5" t="s">
        <v>396</v>
      </c>
    </row>
    <row r="323" spans="1:15" ht="20.100000000000001" customHeight="1" x14ac:dyDescent="0.15">
      <c r="A323" s="23" t="s">
        <v>53</v>
      </c>
      <c r="B323" s="23"/>
      <c r="C323" s="5" t="s">
        <v>53</v>
      </c>
      <c r="D323" s="5" t="s">
        <v>53</v>
      </c>
      <c r="E323" s="5" t="s">
        <v>53</v>
      </c>
      <c r="F323" s="5" t="s">
        <v>53</v>
      </c>
      <c r="G323" s="5" t="s">
        <v>53</v>
      </c>
      <c r="H323" s="5" t="s">
        <v>53</v>
      </c>
      <c r="I323" s="5" t="s">
        <v>53</v>
      </c>
      <c r="J323" s="5" t="s">
        <v>53</v>
      </c>
      <c r="K323" s="5" t="s">
        <v>53</v>
      </c>
      <c r="L323" s="5" t="s">
        <v>53</v>
      </c>
      <c r="M323" s="5" t="s">
        <v>53</v>
      </c>
      <c r="N323" s="5" t="s">
        <v>53</v>
      </c>
      <c r="O323" s="5" t="s">
        <v>53</v>
      </c>
    </row>
    <row r="324" spans="1:15" ht="9.9499999999999993" customHeight="1" x14ac:dyDescent="0.15"/>
    <row r="325" spans="1:15" ht="45" customHeight="1" x14ac:dyDescent="0.15">
      <c r="A325" s="29" t="s">
        <v>727</v>
      </c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</row>
    <row r="326" spans="1:15" ht="9.9499999999999993" customHeight="1" x14ac:dyDescent="0.15"/>
    <row r="327" spans="1:15" ht="45" customHeight="1" x14ac:dyDescent="0.15">
      <c r="A327" s="23" t="s">
        <v>35</v>
      </c>
      <c r="B327" s="23"/>
      <c r="C327" s="23" t="s">
        <v>596</v>
      </c>
      <c r="D327" s="23" t="s">
        <v>36</v>
      </c>
      <c r="E327" s="23" t="s">
        <v>39</v>
      </c>
      <c r="F327" s="23"/>
      <c r="G327" s="23"/>
    </row>
    <row r="328" spans="1:15" ht="45" customHeight="1" x14ac:dyDescent="0.15">
      <c r="A328" s="23"/>
      <c r="B328" s="30"/>
      <c r="C328" s="23"/>
      <c r="D328" s="23"/>
      <c r="E328" s="5" t="s">
        <v>366</v>
      </c>
      <c r="F328" s="5" t="s">
        <v>367</v>
      </c>
      <c r="G328" s="5" t="s">
        <v>368</v>
      </c>
    </row>
    <row r="329" spans="1:15" ht="20.100000000000001" customHeight="1" x14ac:dyDescent="0.15">
      <c r="A329" s="23" t="s">
        <v>271</v>
      </c>
      <c r="B329" s="23"/>
      <c r="C329" s="5" t="s">
        <v>374</v>
      </c>
      <c r="D329" s="5" t="s">
        <v>375</v>
      </c>
      <c r="E329" s="5" t="s">
        <v>376</v>
      </c>
      <c r="F329" s="5" t="s">
        <v>377</v>
      </c>
      <c r="G329" s="5" t="s">
        <v>378</v>
      </c>
    </row>
    <row r="330" spans="1:15" ht="39.950000000000003" customHeight="1" x14ac:dyDescent="0.15">
      <c r="A330" s="24" t="s">
        <v>728</v>
      </c>
      <c r="B330" s="24"/>
      <c r="C330" s="5" t="s">
        <v>729</v>
      </c>
      <c r="D330" s="5" t="s">
        <v>44</v>
      </c>
      <c r="E330" s="8">
        <v>3900</v>
      </c>
      <c r="F330" s="8">
        <v>2400</v>
      </c>
      <c r="G330" s="8">
        <v>2400</v>
      </c>
    </row>
    <row r="331" spans="1:15" ht="20.100000000000001" customHeight="1" x14ac:dyDescent="0.15">
      <c r="A331" s="24" t="s">
        <v>730</v>
      </c>
      <c r="B331" s="24"/>
      <c r="C331" s="5" t="s">
        <v>731</v>
      </c>
      <c r="D331" s="5" t="s">
        <v>47</v>
      </c>
      <c r="E331" s="8">
        <v>11840.9</v>
      </c>
      <c r="F331" s="8">
        <v>23756</v>
      </c>
      <c r="G331" s="8">
        <v>23756</v>
      </c>
    </row>
    <row r="332" spans="1:15" ht="9.9499999999999993" customHeight="1" x14ac:dyDescent="0.15"/>
    <row r="333" spans="1:15" ht="45" customHeight="1" x14ac:dyDescent="0.15">
      <c r="A333" s="29" t="s">
        <v>601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</row>
    <row r="334" spans="1:15" ht="9.9499999999999993" customHeight="1" x14ac:dyDescent="0.15"/>
    <row r="335" spans="1:15" ht="45" customHeight="1" x14ac:dyDescent="0.15">
      <c r="A335" s="23" t="s">
        <v>35</v>
      </c>
      <c r="B335" s="23"/>
      <c r="C335" s="23" t="s">
        <v>36</v>
      </c>
      <c r="D335" s="23" t="s">
        <v>39</v>
      </c>
      <c r="E335" s="23"/>
      <c r="F335" s="23"/>
    </row>
    <row r="336" spans="1:15" ht="45" customHeight="1" x14ac:dyDescent="0.15">
      <c r="A336" s="23"/>
      <c r="B336" s="30"/>
      <c r="C336" s="23"/>
      <c r="D336" s="5" t="s">
        <v>366</v>
      </c>
      <c r="E336" s="5" t="s">
        <v>367</v>
      </c>
      <c r="F336" s="5" t="s">
        <v>368</v>
      </c>
    </row>
    <row r="337" spans="1:6" ht="20.100000000000001" customHeight="1" x14ac:dyDescent="0.15">
      <c r="A337" s="23" t="s">
        <v>271</v>
      </c>
      <c r="B337" s="23"/>
      <c r="C337" s="5" t="s">
        <v>374</v>
      </c>
      <c r="D337" s="5" t="s">
        <v>375</v>
      </c>
      <c r="E337" s="5" t="s">
        <v>376</v>
      </c>
      <c r="F337" s="5" t="s">
        <v>377</v>
      </c>
    </row>
    <row r="338" spans="1:6" ht="20.100000000000001" customHeight="1" x14ac:dyDescent="0.15">
      <c r="A338" s="24" t="s">
        <v>603</v>
      </c>
      <c r="B338" s="24"/>
      <c r="C338" s="5" t="s">
        <v>44</v>
      </c>
      <c r="D338" s="8">
        <v>13338.9</v>
      </c>
      <c r="E338" s="8">
        <v>2756</v>
      </c>
      <c r="F338" s="8">
        <v>2756</v>
      </c>
    </row>
    <row r="339" spans="1:6" ht="20.100000000000001" customHeight="1" x14ac:dyDescent="0.15">
      <c r="A339" s="24" t="s">
        <v>604</v>
      </c>
      <c r="B339" s="24"/>
      <c r="C339" s="5" t="s">
        <v>47</v>
      </c>
      <c r="D339" s="8">
        <v>2402</v>
      </c>
      <c r="E339" s="8">
        <v>23400</v>
      </c>
      <c r="F339" s="8">
        <v>23400</v>
      </c>
    </row>
  </sheetData>
  <sheetProtection password="B993" sheet="1" objects="1" scenarios="1"/>
  <mergeCells count="383">
    <mergeCell ref="A337:B337"/>
    <mergeCell ref="A338:B338"/>
    <mergeCell ref="A339:B339"/>
    <mergeCell ref="A329:B329"/>
    <mergeCell ref="A330:B330"/>
    <mergeCell ref="A331:B331"/>
    <mergeCell ref="A333:O333"/>
    <mergeCell ref="A335:B336"/>
    <mergeCell ref="C335:C336"/>
    <mergeCell ref="D335:F335"/>
    <mergeCell ref="A322:B322"/>
    <mergeCell ref="A323:B323"/>
    <mergeCell ref="A325:O325"/>
    <mergeCell ref="A327:B328"/>
    <mergeCell ref="C327:C328"/>
    <mergeCell ref="D327:D328"/>
    <mergeCell ref="E327:G327"/>
    <mergeCell ref="A315:B315"/>
    <mergeCell ref="A316:B316"/>
    <mergeCell ref="A318:O318"/>
    <mergeCell ref="A320:B321"/>
    <mergeCell ref="C320:C321"/>
    <mergeCell ref="D320:G320"/>
    <mergeCell ref="H320:K320"/>
    <mergeCell ref="L320:O320"/>
    <mergeCell ref="A308:B308"/>
    <mergeCell ref="A309:B309"/>
    <mergeCell ref="A311:O311"/>
    <mergeCell ref="A313:B314"/>
    <mergeCell ref="C313:C314"/>
    <mergeCell ref="D313:G313"/>
    <mergeCell ref="H313:K313"/>
    <mergeCell ref="L313:O313"/>
    <mergeCell ref="A301:B301"/>
    <mergeCell ref="A302:B302"/>
    <mergeCell ref="A304:O304"/>
    <mergeCell ref="A306:B307"/>
    <mergeCell ref="C306:C307"/>
    <mergeCell ref="D306:G306"/>
    <mergeCell ref="H306:K306"/>
    <mergeCell ref="L306:O306"/>
    <mergeCell ref="A294:B294"/>
    <mergeCell ref="A295:B295"/>
    <mergeCell ref="A297:O297"/>
    <mergeCell ref="A299:B300"/>
    <mergeCell ref="C299:C300"/>
    <mergeCell ref="D299:G299"/>
    <mergeCell ref="H299:K299"/>
    <mergeCell ref="L299:O299"/>
    <mergeCell ref="A287:B287"/>
    <mergeCell ref="A288:B288"/>
    <mergeCell ref="A290:O290"/>
    <mergeCell ref="A292:B293"/>
    <mergeCell ref="C292:C293"/>
    <mergeCell ref="D292:E292"/>
    <mergeCell ref="F292:G292"/>
    <mergeCell ref="H292:H293"/>
    <mergeCell ref="I292:I293"/>
    <mergeCell ref="J292:K292"/>
    <mergeCell ref="A280:B280"/>
    <mergeCell ref="A281:B281"/>
    <mergeCell ref="A283:O283"/>
    <mergeCell ref="A285:B286"/>
    <mergeCell ref="C285:C286"/>
    <mergeCell ref="D285:E285"/>
    <mergeCell ref="F285:G285"/>
    <mergeCell ref="H285:H286"/>
    <mergeCell ref="I285:I286"/>
    <mergeCell ref="J285:K285"/>
    <mergeCell ref="A276:O276"/>
    <mergeCell ref="A278:B279"/>
    <mergeCell ref="C278:C279"/>
    <mergeCell ref="D278:E278"/>
    <mergeCell ref="F278:G278"/>
    <mergeCell ref="H278:H279"/>
    <mergeCell ref="I278:I279"/>
    <mergeCell ref="J278:K278"/>
    <mergeCell ref="A269:O269"/>
    <mergeCell ref="A271:B271"/>
    <mergeCell ref="A272:B272"/>
    <mergeCell ref="A273:B273"/>
    <mergeCell ref="A275:O275"/>
    <mergeCell ref="A261:B261"/>
    <mergeCell ref="A263:O263"/>
    <mergeCell ref="A265:B265"/>
    <mergeCell ref="A266:B266"/>
    <mergeCell ref="A267:B267"/>
    <mergeCell ref="A254:B254"/>
    <mergeCell ref="A256:O256"/>
    <mergeCell ref="A257:O257"/>
    <mergeCell ref="A259:B259"/>
    <mergeCell ref="A260:B260"/>
    <mergeCell ref="A247:B247"/>
    <mergeCell ref="A248:B248"/>
    <mergeCell ref="A250:O250"/>
    <mergeCell ref="A252:B252"/>
    <mergeCell ref="A253:B253"/>
    <mergeCell ref="A240:B240"/>
    <mergeCell ref="A241:B241"/>
    <mergeCell ref="A243:O243"/>
    <mergeCell ref="A245:B246"/>
    <mergeCell ref="C245:C246"/>
    <mergeCell ref="D245:G245"/>
    <mergeCell ref="H245:K245"/>
    <mergeCell ref="L245:O245"/>
    <mergeCell ref="A233:B233"/>
    <mergeCell ref="A234:B234"/>
    <mergeCell ref="A236:O236"/>
    <mergeCell ref="A238:B239"/>
    <mergeCell ref="C238:C239"/>
    <mergeCell ref="D238:D239"/>
    <mergeCell ref="E238:F238"/>
    <mergeCell ref="G238:H238"/>
    <mergeCell ref="I238:J238"/>
    <mergeCell ref="K238:N238"/>
    <mergeCell ref="A226:B226"/>
    <mergeCell ref="A227:B227"/>
    <mergeCell ref="A229:O229"/>
    <mergeCell ref="A231:B232"/>
    <mergeCell ref="C231:C232"/>
    <mergeCell ref="D231:D232"/>
    <mergeCell ref="E231:F231"/>
    <mergeCell ref="G231:H231"/>
    <mergeCell ref="I231:J231"/>
    <mergeCell ref="K231:N231"/>
    <mergeCell ref="A218:B218"/>
    <mergeCell ref="A219:B219"/>
    <mergeCell ref="A221:O221"/>
    <mergeCell ref="A222:O222"/>
    <mergeCell ref="A224:B225"/>
    <mergeCell ref="C224:C225"/>
    <mergeCell ref="D224:D225"/>
    <mergeCell ref="E224:F224"/>
    <mergeCell ref="G224:H224"/>
    <mergeCell ref="I224:J224"/>
    <mergeCell ref="K224:N224"/>
    <mergeCell ref="A211:B211"/>
    <mergeCell ref="A212:B212"/>
    <mergeCell ref="A214:O214"/>
    <mergeCell ref="A216:B217"/>
    <mergeCell ref="C216:C217"/>
    <mergeCell ref="D216:D217"/>
    <mergeCell ref="E216:F216"/>
    <mergeCell ref="G216:H216"/>
    <mergeCell ref="I216:J216"/>
    <mergeCell ref="K216:N216"/>
    <mergeCell ref="A204:B204"/>
    <mergeCell ref="A205:B205"/>
    <mergeCell ref="A207:O207"/>
    <mergeCell ref="A209:B210"/>
    <mergeCell ref="C209:C210"/>
    <mergeCell ref="D209:D210"/>
    <mergeCell ref="E209:F209"/>
    <mergeCell ref="G209:H209"/>
    <mergeCell ref="I209:J209"/>
    <mergeCell ref="K209:N209"/>
    <mergeCell ref="A196:B196"/>
    <mergeCell ref="A197:B197"/>
    <mergeCell ref="A199:O199"/>
    <mergeCell ref="A200:O200"/>
    <mergeCell ref="A202:B203"/>
    <mergeCell ref="C202:C203"/>
    <mergeCell ref="D202:D203"/>
    <mergeCell ref="E202:F202"/>
    <mergeCell ref="G202:H202"/>
    <mergeCell ref="I202:J202"/>
    <mergeCell ref="K202:N202"/>
    <mergeCell ref="A189:B189"/>
    <mergeCell ref="A190:B190"/>
    <mergeCell ref="A192:O192"/>
    <mergeCell ref="A194:B195"/>
    <mergeCell ref="C194:C195"/>
    <mergeCell ref="D194:D195"/>
    <mergeCell ref="E194:F194"/>
    <mergeCell ref="G194:H194"/>
    <mergeCell ref="I194:I195"/>
    <mergeCell ref="J194:K194"/>
    <mergeCell ref="L194:O194"/>
    <mergeCell ref="A182:B182"/>
    <mergeCell ref="A183:B183"/>
    <mergeCell ref="A185:O185"/>
    <mergeCell ref="A187:B188"/>
    <mergeCell ref="C187:C188"/>
    <mergeCell ref="D187:D188"/>
    <mergeCell ref="E187:F187"/>
    <mergeCell ref="G187:H187"/>
    <mergeCell ref="I187:I188"/>
    <mergeCell ref="J187:K187"/>
    <mergeCell ref="L187:O187"/>
    <mergeCell ref="A174:B174"/>
    <mergeCell ref="A175:B175"/>
    <mergeCell ref="A177:O177"/>
    <mergeCell ref="A178:O178"/>
    <mergeCell ref="A180:B181"/>
    <mergeCell ref="C180:C181"/>
    <mergeCell ref="D180:D181"/>
    <mergeCell ref="E180:F180"/>
    <mergeCell ref="G180:H180"/>
    <mergeCell ref="I180:I181"/>
    <mergeCell ref="J180:K180"/>
    <mergeCell ref="L180:O180"/>
    <mergeCell ref="A167:B167"/>
    <mergeCell ref="A168:B168"/>
    <mergeCell ref="A170:O170"/>
    <mergeCell ref="A172:B173"/>
    <mergeCell ref="C172:C173"/>
    <mergeCell ref="D172:D173"/>
    <mergeCell ref="E172:F172"/>
    <mergeCell ref="G172:H172"/>
    <mergeCell ref="I172:I173"/>
    <mergeCell ref="J172:K172"/>
    <mergeCell ref="L172:O172"/>
    <mergeCell ref="A160:B160"/>
    <mergeCell ref="A161:B161"/>
    <mergeCell ref="A163:O163"/>
    <mergeCell ref="A165:B166"/>
    <mergeCell ref="C165:C166"/>
    <mergeCell ref="D165:D166"/>
    <mergeCell ref="E165:F165"/>
    <mergeCell ref="G165:H165"/>
    <mergeCell ref="I165:I166"/>
    <mergeCell ref="J165:K165"/>
    <mergeCell ref="L165:O165"/>
    <mergeCell ref="A152:B152"/>
    <mergeCell ref="A153:B153"/>
    <mergeCell ref="A155:O155"/>
    <mergeCell ref="A156:O156"/>
    <mergeCell ref="A158:B159"/>
    <mergeCell ref="C158:C159"/>
    <mergeCell ref="D158:D159"/>
    <mergeCell ref="E158:F158"/>
    <mergeCell ref="G158:H158"/>
    <mergeCell ref="I158:I159"/>
    <mergeCell ref="J158:K158"/>
    <mergeCell ref="L158:O158"/>
    <mergeCell ref="A145:B145"/>
    <mergeCell ref="A146:B146"/>
    <mergeCell ref="A148:O148"/>
    <mergeCell ref="A150:B151"/>
    <mergeCell ref="C150:C151"/>
    <mergeCell ref="D150:D151"/>
    <mergeCell ref="E150:F150"/>
    <mergeCell ref="G150:H150"/>
    <mergeCell ref="I150:I151"/>
    <mergeCell ref="J150:K150"/>
    <mergeCell ref="L150:O150"/>
    <mergeCell ref="A138:B138"/>
    <mergeCell ref="A139:B139"/>
    <mergeCell ref="A141:O141"/>
    <mergeCell ref="A143:B144"/>
    <mergeCell ref="C143:C144"/>
    <mergeCell ref="D143:D144"/>
    <mergeCell ref="E143:F143"/>
    <mergeCell ref="G143:H143"/>
    <mergeCell ref="I143:I144"/>
    <mergeCell ref="J143:K143"/>
    <mergeCell ref="L143:O143"/>
    <mergeCell ref="A130:B130"/>
    <mergeCell ref="A131:B131"/>
    <mergeCell ref="A133:O133"/>
    <mergeCell ref="A134:O134"/>
    <mergeCell ref="A136:B137"/>
    <mergeCell ref="C136:C137"/>
    <mergeCell ref="D136:D137"/>
    <mergeCell ref="E136:F136"/>
    <mergeCell ref="G136:H136"/>
    <mergeCell ref="I136:I137"/>
    <mergeCell ref="J136:K136"/>
    <mergeCell ref="L136:O136"/>
    <mergeCell ref="A123:B123"/>
    <mergeCell ref="A124:B124"/>
    <mergeCell ref="A126:O126"/>
    <mergeCell ref="A128:B129"/>
    <mergeCell ref="C128:C129"/>
    <mergeCell ref="D128:D129"/>
    <mergeCell ref="E128:F128"/>
    <mergeCell ref="G128:H128"/>
    <mergeCell ref="I128:J128"/>
    <mergeCell ref="K128:N128"/>
    <mergeCell ref="A116:B116"/>
    <mergeCell ref="A117:B117"/>
    <mergeCell ref="A119:O119"/>
    <mergeCell ref="A121:B122"/>
    <mergeCell ref="C121:C122"/>
    <mergeCell ref="D121:D122"/>
    <mergeCell ref="E121:F121"/>
    <mergeCell ref="G121:H121"/>
    <mergeCell ref="I121:J121"/>
    <mergeCell ref="K121:N121"/>
    <mergeCell ref="A111:O111"/>
    <mergeCell ref="A112:O112"/>
    <mergeCell ref="A114:B115"/>
    <mergeCell ref="C114:C115"/>
    <mergeCell ref="D114:D115"/>
    <mergeCell ref="E114:F114"/>
    <mergeCell ref="G114:H114"/>
    <mergeCell ref="I114:J114"/>
    <mergeCell ref="K114:N114"/>
    <mergeCell ref="A105:B105"/>
    <mergeCell ref="A106:B106"/>
    <mergeCell ref="A107:B107"/>
    <mergeCell ref="A108:B108"/>
    <mergeCell ref="A110:O110"/>
    <mergeCell ref="A98:B98"/>
    <mergeCell ref="A99:B99"/>
    <mergeCell ref="A100:B100"/>
    <mergeCell ref="A102:O102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732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449</v>
      </c>
    </row>
    <row r="4" spans="1:12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 x14ac:dyDescent="0.15">
      <c r="K5" s="12" t="s">
        <v>451</v>
      </c>
      <c r="L5" s="5" t="s">
        <v>452</v>
      </c>
    </row>
    <row r="6" spans="1:12" ht="30" customHeight="1" x14ac:dyDescent="0.15">
      <c r="K6" s="12" t="s">
        <v>453</v>
      </c>
      <c r="L6" s="5" t="s">
        <v>454</v>
      </c>
    </row>
    <row r="7" spans="1:12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456</v>
      </c>
      <c r="L7" s="5" t="s">
        <v>457</v>
      </c>
    </row>
    <row r="8" spans="1:12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9" t="s">
        <v>733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734</v>
      </c>
      <c r="B18" s="24"/>
      <c r="C18" s="5" t="s">
        <v>466</v>
      </c>
      <c r="D18" s="8">
        <v>1949</v>
      </c>
      <c r="E18" s="8">
        <v>1759</v>
      </c>
      <c r="F18" s="8">
        <v>1759</v>
      </c>
    </row>
    <row r="19" spans="1:12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735</v>
      </c>
      <c r="B21" s="24"/>
      <c r="C21" s="5" t="s">
        <v>472</v>
      </c>
      <c r="D21" s="8">
        <f>D16-D17+D18-D19-D20</f>
        <v>1949</v>
      </c>
      <c r="E21" s="8">
        <f>E16-E17+E18-E19-E20</f>
        <v>1759</v>
      </c>
      <c r="F21" s="8">
        <f>F16-F17+F18-F19-F20</f>
        <v>1759</v>
      </c>
    </row>
    <row r="22" spans="1:12" ht="9.9499999999999993" customHeight="1" x14ac:dyDescent="0.15"/>
    <row r="23" spans="1:12" ht="45" customHeight="1" x14ac:dyDescent="0.15">
      <c r="A23" s="29" t="s">
        <v>736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 x14ac:dyDescent="0.15"/>
    <row r="25" spans="1:12" ht="45" customHeight="1" x14ac:dyDescent="0.15">
      <c r="A25" s="23" t="s">
        <v>586</v>
      </c>
      <c r="B25" s="23"/>
      <c r="C25" s="23" t="s">
        <v>36</v>
      </c>
      <c r="D25" s="23" t="s">
        <v>366</v>
      </c>
      <c r="E25" s="23"/>
      <c r="F25" s="23"/>
      <c r="G25" s="23" t="s">
        <v>737</v>
      </c>
      <c r="H25" s="23"/>
      <c r="I25" s="23"/>
      <c r="J25" s="23" t="s">
        <v>738</v>
      </c>
      <c r="K25" s="23"/>
      <c r="L25" s="23"/>
    </row>
    <row r="26" spans="1:12" ht="45" customHeight="1" x14ac:dyDescent="0.15">
      <c r="A26" s="23"/>
      <c r="B26" s="30"/>
      <c r="C26" s="23"/>
      <c r="D26" s="5" t="s">
        <v>587</v>
      </c>
      <c r="E26" s="5" t="s">
        <v>588</v>
      </c>
      <c r="F26" s="5" t="s">
        <v>739</v>
      </c>
      <c r="G26" s="5" t="s">
        <v>587</v>
      </c>
      <c r="H26" s="5" t="s">
        <v>588</v>
      </c>
      <c r="I26" s="5" t="s">
        <v>739</v>
      </c>
      <c r="J26" s="5" t="s">
        <v>587</v>
      </c>
      <c r="K26" s="5" t="s">
        <v>588</v>
      </c>
      <c r="L26" s="5" t="s">
        <v>739</v>
      </c>
    </row>
    <row r="27" spans="1:12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  <c r="L27" s="5" t="s">
        <v>383</v>
      </c>
    </row>
    <row r="28" spans="1:12" ht="60" customHeight="1" x14ac:dyDescent="0.15">
      <c r="A28" s="24" t="s">
        <v>740</v>
      </c>
      <c r="B28" s="24"/>
      <c r="C28" s="5" t="s">
        <v>44</v>
      </c>
      <c r="D28" s="8">
        <v>487.25</v>
      </c>
      <c r="E28" s="8">
        <v>4</v>
      </c>
      <c r="F28" s="8">
        <v>1949</v>
      </c>
      <c r="G28" s="8">
        <v>175.9</v>
      </c>
      <c r="H28" s="8">
        <v>10</v>
      </c>
      <c r="I28" s="8">
        <v>1759</v>
      </c>
      <c r="J28" s="8">
        <v>175.9</v>
      </c>
      <c r="K28" s="8">
        <v>10</v>
      </c>
      <c r="L28" s="8">
        <v>1759</v>
      </c>
    </row>
    <row r="29" spans="1:12" ht="50.1" customHeight="1" x14ac:dyDescent="0.15">
      <c r="A29" s="24" t="s">
        <v>486</v>
      </c>
      <c r="B29" s="24"/>
      <c r="C29" s="5" t="s">
        <v>472</v>
      </c>
      <c r="D29" s="8" t="s">
        <v>53</v>
      </c>
      <c r="E29" s="8" t="s">
        <v>53</v>
      </c>
      <c r="F29" s="8">
        <f>SUM(F28:F28)</f>
        <v>1949</v>
      </c>
      <c r="G29" s="8" t="s">
        <v>53</v>
      </c>
      <c r="H29" s="8" t="s">
        <v>53</v>
      </c>
      <c r="I29" s="8">
        <f>SUM(I28:I28)</f>
        <v>1759</v>
      </c>
      <c r="J29" s="8" t="s">
        <v>53</v>
      </c>
      <c r="K29" s="8" t="s">
        <v>53</v>
      </c>
      <c r="L29" s="8">
        <f>SUM(L28:L28)</f>
        <v>1759</v>
      </c>
    </row>
    <row r="30" spans="1:12" ht="9.9499999999999993" customHeight="1" x14ac:dyDescent="0.15"/>
    <row r="31" spans="1:12" ht="45" customHeight="1" x14ac:dyDescent="0.15">
      <c r="A31" s="29" t="s">
        <v>727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9.9499999999999993" customHeight="1" x14ac:dyDescent="0.15"/>
    <row r="33" spans="1:12" ht="45" customHeight="1" x14ac:dyDescent="0.15">
      <c r="A33" s="23" t="s">
        <v>35</v>
      </c>
      <c r="B33" s="23"/>
      <c r="C33" s="23" t="s">
        <v>596</v>
      </c>
      <c r="D33" s="23" t="s">
        <v>36</v>
      </c>
      <c r="E33" s="23" t="s">
        <v>39</v>
      </c>
      <c r="F33" s="23"/>
      <c r="G33" s="23"/>
    </row>
    <row r="34" spans="1:12" ht="45" customHeight="1" x14ac:dyDescent="0.15">
      <c r="A34" s="23"/>
      <c r="B34" s="30"/>
      <c r="C34" s="23"/>
      <c r="D34" s="23"/>
      <c r="E34" s="5" t="s">
        <v>366</v>
      </c>
      <c r="F34" s="5" t="s">
        <v>367</v>
      </c>
      <c r="G34" s="5" t="s">
        <v>368</v>
      </c>
    </row>
    <row r="35" spans="1:12" ht="20.100000000000001" customHeight="1" x14ac:dyDescent="0.15">
      <c r="A35" s="23" t="s">
        <v>271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378</v>
      </c>
    </row>
    <row r="36" spans="1:12" ht="20.100000000000001" customHeight="1" x14ac:dyDescent="0.15">
      <c r="A36" s="24" t="s">
        <v>730</v>
      </c>
      <c r="B36" s="24"/>
      <c r="C36" s="5" t="s">
        <v>731</v>
      </c>
      <c r="D36" s="5" t="s">
        <v>44</v>
      </c>
      <c r="E36" s="8">
        <v>1949</v>
      </c>
      <c r="F36" s="8">
        <v>1759</v>
      </c>
      <c r="G36" s="8">
        <v>1759</v>
      </c>
    </row>
    <row r="37" spans="1:12" ht="9.9499999999999993" customHeight="1" x14ac:dyDescent="0.15"/>
    <row r="38" spans="1:12" ht="45" customHeight="1" x14ac:dyDescent="0.15">
      <c r="A38" s="29" t="s">
        <v>601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9.9499999999999993" customHeight="1" x14ac:dyDescent="0.15"/>
    <row r="40" spans="1:12" ht="45" customHeight="1" x14ac:dyDescent="0.15">
      <c r="A40" s="23" t="s">
        <v>35</v>
      </c>
      <c r="B40" s="23"/>
      <c r="C40" s="23" t="s">
        <v>36</v>
      </c>
      <c r="D40" s="23" t="s">
        <v>39</v>
      </c>
      <c r="E40" s="23"/>
      <c r="F40" s="23"/>
    </row>
    <row r="41" spans="1:12" ht="45" customHeight="1" x14ac:dyDescent="0.15">
      <c r="A41" s="23"/>
      <c r="B41" s="30"/>
      <c r="C41" s="23"/>
      <c r="D41" s="5" t="s">
        <v>366</v>
      </c>
      <c r="E41" s="5" t="s">
        <v>367</v>
      </c>
      <c r="F41" s="5" t="s">
        <v>368</v>
      </c>
    </row>
    <row r="42" spans="1:12" ht="20.100000000000001" customHeight="1" x14ac:dyDescent="0.15">
      <c r="A42" s="23" t="s">
        <v>271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</row>
    <row r="43" spans="1:12" ht="20.100000000000001" customHeight="1" x14ac:dyDescent="0.15">
      <c r="A43" s="24" t="s">
        <v>603</v>
      </c>
      <c r="B43" s="24"/>
      <c r="C43" s="5" t="s">
        <v>44</v>
      </c>
      <c r="D43" s="8">
        <v>1949</v>
      </c>
      <c r="E43" s="8">
        <v>1759</v>
      </c>
      <c r="F43" s="8">
        <v>1759</v>
      </c>
    </row>
  </sheetData>
  <sheetProtection password="B993" sheet="1" objects="1" scenarios="1"/>
  <mergeCells count="38">
    <mergeCell ref="A42:B42"/>
    <mergeCell ref="A43:B43"/>
    <mergeCell ref="A35:B35"/>
    <mergeCell ref="A36:B36"/>
    <mergeCell ref="A38:L38"/>
    <mergeCell ref="A40:B41"/>
    <mergeCell ref="C40:C41"/>
    <mergeCell ref="D40:F40"/>
    <mergeCell ref="A27:B27"/>
    <mergeCell ref="A28:B28"/>
    <mergeCell ref="A29:B29"/>
    <mergeCell ref="A31:L31"/>
    <mergeCell ref="A33:B34"/>
    <mergeCell ref="C33:C34"/>
    <mergeCell ref="D33:D34"/>
    <mergeCell ref="E33:G33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741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449</v>
      </c>
    </row>
    <row r="4" spans="1:9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 x14ac:dyDescent="0.15">
      <c r="H5" s="12" t="s">
        <v>451</v>
      </c>
      <c r="I5" s="5" t="s">
        <v>452</v>
      </c>
    </row>
    <row r="6" spans="1:9" ht="30" customHeight="1" x14ac:dyDescent="0.15">
      <c r="H6" s="12" t="s">
        <v>453</v>
      </c>
      <c r="I6" s="5" t="s">
        <v>454</v>
      </c>
    </row>
    <row r="7" spans="1:9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12" t="s">
        <v>456</v>
      </c>
      <c r="I7" s="5" t="s">
        <v>457</v>
      </c>
    </row>
    <row r="8" spans="1:9" ht="30" customHeight="1" x14ac:dyDescent="0.15">
      <c r="A8" s="3" t="s">
        <v>458</v>
      </c>
      <c r="B8" s="28"/>
      <c r="C8" s="28"/>
      <c r="D8" s="28"/>
      <c r="E8" s="28"/>
      <c r="F8" s="28"/>
      <c r="G8" s="28"/>
      <c r="H8" s="12"/>
      <c r="I8" s="5"/>
    </row>
    <row r="9" spans="1:9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 x14ac:dyDescent="0.15"/>
    <row r="11" spans="1:9" ht="45" customHeight="1" x14ac:dyDescent="0.15">
      <c r="A11" s="29" t="s">
        <v>742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 x14ac:dyDescent="0.15"/>
    <row r="13" spans="1:9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9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9" ht="39.950000000000003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463</v>
      </c>
      <c r="B17" s="24"/>
      <c r="C17" s="5" t="s">
        <v>464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743</v>
      </c>
      <c r="B18" s="24"/>
      <c r="C18" s="5" t="s">
        <v>466</v>
      </c>
      <c r="D18" s="8">
        <v>7447320.25</v>
      </c>
      <c r="E18" s="8">
        <v>7227709.6900000004</v>
      </c>
      <c r="F18" s="8">
        <v>7227709.6900000004</v>
      </c>
    </row>
    <row r="19" spans="1:9" ht="39.950000000000003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469</v>
      </c>
      <c r="B20" s="24"/>
      <c r="C20" s="5" t="s">
        <v>470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744</v>
      </c>
      <c r="B21" s="24"/>
      <c r="C21" s="5" t="s">
        <v>472</v>
      </c>
      <c r="D21" s="8">
        <f>D16-D17+D18-D19-D20</f>
        <v>7447320.25</v>
      </c>
      <c r="E21" s="8">
        <f>E16-E17+E18-E19-E20</f>
        <v>7227709.6900000004</v>
      </c>
      <c r="F21" s="8">
        <f>F16-F17+F18-F19-F20</f>
        <v>7227709.6900000004</v>
      </c>
    </row>
    <row r="22" spans="1:9" ht="9.9499999999999993" customHeight="1" x14ac:dyDescent="0.15"/>
    <row r="23" spans="1:9" ht="45" customHeight="1" x14ac:dyDescent="0.15">
      <c r="A23" s="29" t="s">
        <v>745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 x14ac:dyDescent="0.15"/>
    <row r="25" spans="1:9" ht="45" customHeight="1" x14ac:dyDescent="0.15">
      <c r="A25" s="23" t="s">
        <v>35</v>
      </c>
      <c r="B25" s="23"/>
      <c r="C25" s="23" t="s">
        <v>36</v>
      </c>
      <c r="D25" s="23" t="s">
        <v>746</v>
      </c>
      <c r="E25" s="23"/>
      <c r="F25" s="23"/>
      <c r="G25" s="23" t="s">
        <v>747</v>
      </c>
      <c r="H25" s="23"/>
      <c r="I25" s="23"/>
    </row>
    <row r="26" spans="1:9" ht="45" customHeight="1" x14ac:dyDescent="0.15">
      <c r="A26" s="23"/>
      <c r="B26" s="30"/>
      <c r="C26" s="23"/>
      <c r="D26" s="5" t="s">
        <v>366</v>
      </c>
      <c r="E26" s="5" t="s">
        <v>367</v>
      </c>
      <c r="F26" s="5" t="s">
        <v>368</v>
      </c>
      <c r="G26" s="5" t="s">
        <v>366</v>
      </c>
      <c r="H26" s="5" t="s">
        <v>367</v>
      </c>
      <c r="I26" s="5" t="s">
        <v>368</v>
      </c>
    </row>
    <row r="27" spans="1:9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</row>
    <row r="28" spans="1:9" ht="80.099999999999994" customHeight="1" x14ac:dyDescent="0.15">
      <c r="A28" s="24" t="s">
        <v>748</v>
      </c>
      <c r="B28" s="24"/>
      <c r="C28" s="5" t="s">
        <v>749</v>
      </c>
      <c r="D28" s="8">
        <v>24660000.827807002</v>
      </c>
      <c r="E28" s="8">
        <v>23932813.510000002</v>
      </c>
      <c r="F28" s="8">
        <v>23932813.510000002</v>
      </c>
      <c r="G28" s="8">
        <v>7398000.25</v>
      </c>
      <c r="H28" s="8">
        <v>7179844.0700000003</v>
      </c>
      <c r="I28" s="8">
        <v>7179844.0700000003</v>
      </c>
    </row>
    <row r="29" spans="1:9" ht="60" customHeight="1" x14ac:dyDescent="0.15">
      <c r="A29" s="24" t="s">
        <v>750</v>
      </c>
      <c r="B29" s="24"/>
      <c r="C29" s="5" t="s">
        <v>751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 x14ac:dyDescent="0.15">
      <c r="A30" s="24" t="s">
        <v>752</v>
      </c>
      <c r="B30" s="24"/>
      <c r="C30" s="5" t="s">
        <v>753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24" t="s">
        <v>754</v>
      </c>
      <c r="B31" s="24"/>
      <c r="C31" s="5" t="s">
        <v>755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 x14ac:dyDescent="0.15">
      <c r="A32" s="24" t="s">
        <v>756</v>
      </c>
      <c r="B32" s="24"/>
      <c r="C32" s="5" t="s">
        <v>757</v>
      </c>
      <c r="D32" s="8">
        <v>24660000.827807002</v>
      </c>
      <c r="E32" s="8">
        <v>23932806.510000002</v>
      </c>
      <c r="F32" s="8">
        <v>23932806.510000002</v>
      </c>
      <c r="G32" s="8">
        <v>49320</v>
      </c>
      <c r="H32" s="8">
        <v>47865.62</v>
      </c>
      <c r="I32" s="8">
        <v>47865.62</v>
      </c>
    </row>
    <row r="33" spans="1:9" ht="80.099999999999994" customHeight="1" x14ac:dyDescent="0.15">
      <c r="A33" s="24" t="s">
        <v>758</v>
      </c>
      <c r="B33" s="24"/>
      <c r="C33" s="5" t="s">
        <v>759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 x14ac:dyDescent="0.15">
      <c r="A34" s="24" t="s">
        <v>760</v>
      </c>
      <c r="B34" s="24"/>
      <c r="C34" s="5" t="s">
        <v>761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 x14ac:dyDescent="0.15">
      <c r="A35" s="24" t="s">
        <v>762</v>
      </c>
      <c r="B35" s="24"/>
      <c r="C35" s="5" t="s">
        <v>763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 x14ac:dyDescent="0.15">
      <c r="A36" s="24" t="s">
        <v>486</v>
      </c>
      <c r="B36" s="24"/>
      <c r="C36" s="5" t="s">
        <v>472</v>
      </c>
      <c r="D36" s="5" t="s">
        <v>53</v>
      </c>
      <c r="E36" s="5" t="s">
        <v>53</v>
      </c>
      <c r="F36" s="5" t="s">
        <v>53</v>
      </c>
      <c r="G36" s="8">
        <f>SUM(G28:G35)</f>
        <v>7447320.25</v>
      </c>
      <c r="H36" s="8">
        <f>SUM(H28:H35)</f>
        <v>7227709.6900000004</v>
      </c>
      <c r="I36" s="8">
        <f>SUM(I28:I35)</f>
        <v>7227709.6900000004</v>
      </c>
    </row>
    <row r="37" spans="1:9" ht="9.9499999999999993" customHeight="1" x14ac:dyDescent="0.15"/>
    <row r="38" spans="1:9" ht="45" customHeight="1" x14ac:dyDescent="0.15">
      <c r="A38" s="29" t="s">
        <v>727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 x14ac:dyDescent="0.15"/>
    <row r="40" spans="1:9" ht="45" customHeight="1" x14ac:dyDescent="0.15">
      <c r="A40" s="23" t="s">
        <v>35</v>
      </c>
      <c r="B40" s="23"/>
      <c r="C40" s="23" t="s">
        <v>596</v>
      </c>
      <c r="D40" s="23" t="s">
        <v>36</v>
      </c>
      <c r="E40" s="23" t="s">
        <v>39</v>
      </c>
      <c r="F40" s="23"/>
      <c r="G40" s="23"/>
    </row>
    <row r="41" spans="1:9" ht="45" customHeight="1" x14ac:dyDescent="0.15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9" ht="20.100000000000001" customHeight="1" x14ac:dyDescent="0.15">
      <c r="A42" s="23" t="s">
        <v>271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378</v>
      </c>
    </row>
    <row r="43" spans="1:9" ht="39.950000000000003" customHeight="1" x14ac:dyDescent="0.15">
      <c r="A43" s="24" t="s">
        <v>764</v>
      </c>
      <c r="B43" s="24"/>
      <c r="C43" s="5" t="s">
        <v>765</v>
      </c>
      <c r="D43" s="5" t="s">
        <v>44</v>
      </c>
      <c r="E43" s="8">
        <v>7447320.25</v>
      </c>
      <c r="F43" s="8">
        <v>7227709.6900000004</v>
      </c>
      <c r="G43" s="8">
        <v>7227709.6900000004</v>
      </c>
    </row>
    <row r="44" spans="1:9" ht="9.9499999999999993" customHeight="1" x14ac:dyDescent="0.15"/>
    <row r="45" spans="1:9" ht="45" customHeight="1" x14ac:dyDescent="0.15">
      <c r="A45" s="29" t="s">
        <v>601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 x14ac:dyDescent="0.15"/>
    <row r="47" spans="1:9" ht="45" customHeight="1" x14ac:dyDescent="0.15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 x14ac:dyDescent="0.15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 x14ac:dyDescent="0.15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</row>
    <row r="50" spans="1:6" ht="20.100000000000001" customHeight="1" x14ac:dyDescent="0.15">
      <c r="A50" s="24" t="s">
        <v>603</v>
      </c>
      <c r="B50" s="24"/>
      <c r="C50" s="5" t="s">
        <v>44</v>
      </c>
      <c r="D50" s="8">
        <v>46580.9</v>
      </c>
      <c r="E50" s="8">
        <v>22110.880000000001</v>
      </c>
      <c r="F50" s="8">
        <v>22110.880000000001</v>
      </c>
    </row>
    <row r="51" spans="1:6" ht="20.100000000000001" customHeight="1" x14ac:dyDescent="0.15">
      <c r="A51" s="24" t="s">
        <v>604</v>
      </c>
      <c r="B51" s="24"/>
      <c r="C51" s="5" t="s">
        <v>47</v>
      </c>
      <c r="D51" s="8">
        <v>6512859.3499999996</v>
      </c>
      <c r="E51" s="8">
        <v>6843198.8099999996</v>
      </c>
      <c r="F51" s="8">
        <v>6843198.8099999996</v>
      </c>
    </row>
    <row r="52" spans="1:6" ht="20.100000000000001" customHeight="1" x14ac:dyDescent="0.15">
      <c r="A52" s="24" t="s">
        <v>602</v>
      </c>
      <c r="B52" s="24"/>
      <c r="C52" s="5" t="s">
        <v>477</v>
      </c>
      <c r="D52" s="8">
        <v>887880</v>
      </c>
      <c r="E52" s="8">
        <v>362400</v>
      </c>
      <c r="F52" s="8">
        <v>362400</v>
      </c>
    </row>
  </sheetData>
  <sheetProtection password="B993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7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766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449</v>
      </c>
    </row>
    <row r="4" spans="1:25" ht="30" customHeight="1" x14ac:dyDescent="0.15">
      <c r="A4" s="21" t="s">
        <v>450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 x14ac:dyDescent="0.15">
      <c r="X5" s="12" t="s">
        <v>451</v>
      </c>
      <c r="Y5" s="5" t="s">
        <v>452</v>
      </c>
    </row>
    <row r="6" spans="1:25" ht="30" customHeight="1" x14ac:dyDescent="0.15">
      <c r="X6" s="12" t="s">
        <v>453</v>
      </c>
      <c r="Y6" s="5" t="s">
        <v>454</v>
      </c>
    </row>
    <row r="7" spans="1:25" ht="39.950000000000003" customHeight="1" x14ac:dyDescent="0.15">
      <c r="A7" s="3" t="s">
        <v>455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456</v>
      </c>
      <c r="Y7" s="5" t="s">
        <v>457</v>
      </c>
    </row>
    <row r="8" spans="1:25" ht="30" customHeight="1" x14ac:dyDescent="0.15">
      <c r="A8" s="3" t="s">
        <v>458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 x14ac:dyDescent="0.15">
      <c r="A9" s="3" t="s">
        <v>31</v>
      </c>
      <c r="B9" s="26" t="s">
        <v>459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 x14ac:dyDescent="0.15"/>
    <row r="11" spans="1:25" ht="45" customHeight="1" x14ac:dyDescent="0.15">
      <c r="A11" s="29" t="s">
        <v>767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 x14ac:dyDescent="0.15"/>
    <row r="13" spans="1:25" ht="45" customHeight="1" x14ac:dyDescent="0.15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 x14ac:dyDescent="0.15">
      <c r="A14" s="23"/>
      <c r="B14" s="30"/>
      <c r="C14" s="23"/>
      <c r="D14" s="5" t="s">
        <v>366</v>
      </c>
      <c r="E14" s="5" t="s">
        <v>367</v>
      </c>
      <c r="F14" s="5" t="s">
        <v>368</v>
      </c>
      <c r="G14" s="5" t="s">
        <v>768</v>
      </c>
    </row>
    <row r="15" spans="1:25" ht="20.100000000000001" customHeight="1" x14ac:dyDescent="0.15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  <c r="G15" s="5" t="s">
        <v>378</v>
      </c>
    </row>
    <row r="16" spans="1:25" ht="20.100000000000001" customHeight="1" x14ac:dyDescent="0.15">
      <c r="A16" s="24" t="s">
        <v>461</v>
      </c>
      <c r="B16" s="24"/>
      <c r="C16" s="5" t="s">
        <v>462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769</v>
      </c>
      <c r="B17" s="24"/>
      <c r="C17" s="5" t="s">
        <v>464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770</v>
      </c>
      <c r="B18" s="24"/>
      <c r="C18" s="5" t="s">
        <v>466</v>
      </c>
      <c r="D18" s="8">
        <v>25188589.940000001</v>
      </c>
      <c r="E18" s="8">
        <v>10785781.720000001</v>
      </c>
      <c r="F18" s="8">
        <v>10785781.720000001</v>
      </c>
      <c r="G18" s="8">
        <v>0</v>
      </c>
    </row>
    <row r="19" spans="1:25" ht="20.100000000000001" customHeight="1" x14ac:dyDescent="0.15">
      <c r="A19" s="24" t="s">
        <v>467</v>
      </c>
      <c r="B19" s="24"/>
      <c r="C19" s="5" t="s">
        <v>468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771</v>
      </c>
      <c r="B20" s="24"/>
      <c r="C20" s="5" t="s">
        <v>470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772</v>
      </c>
      <c r="B21" s="24"/>
      <c r="C21" s="5" t="s">
        <v>472</v>
      </c>
      <c r="D21" s="8">
        <f>D16-D17+D18-D19+D20</f>
        <v>25188589.940000001</v>
      </c>
      <c r="E21" s="8">
        <f>E16-E17+E18-E19+E20</f>
        <v>10785781.720000001</v>
      </c>
      <c r="F21" s="8">
        <f>F16-F17+F18-F19+F20</f>
        <v>10785781.720000001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9" t="s">
        <v>773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 x14ac:dyDescent="0.15"/>
    <row r="25" spans="1:25" ht="20.100000000000001" customHeight="1" x14ac:dyDescent="0.15">
      <c r="A25" s="23" t="s">
        <v>774</v>
      </c>
      <c r="B25" s="23"/>
      <c r="C25" s="23" t="s">
        <v>775</v>
      </c>
      <c r="D25" s="23"/>
      <c r="E25" s="23" t="s">
        <v>596</v>
      </c>
      <c r="F25" s="23" t="s">
        <v>776</v>
      </c>
      <c r="G25" s="23" t="s">
        <v>36</v>
      </c>
      <c r="H25" s="23" t="s">
        <v>777</v>
      </c>
      <c r="I25" s="23"/>
      <c r="J25" s="23"/>
      <c r="K25" s="23"/>
    </row>
    <row r="26" spans="1:25" ht="200.1" customHeight="1" x14ac:dyDescent="0.15">
      <c r="A26" s="23"/>
      <c r="B26" s="30"/>
      <c r="C26" s="5" t="s">
        <v>778</v>
      </c>
      <c r="D26" s="5" t="s">
        <v>779</v>
      </c>
      <c r="E26" s="23"/>
      <c r="F26" s="23"/>
      <c r="G26" s="23"/>
      <c r="H26" s="5" t="s">
        <v>366</v>
      </c>
      <c r="I26" s="5" t="s">
        <v>367</v>
      </c>
      <c r="J26" s="5" t="s">
        <v>368</v>
      </c>
      <c r="K26" s="5" t="s">
        <v>768</v>
      </c>
    </row>
    <row r="27" spans="1:25" ht="20.100000000000001" customHeight="1" x14ac:dyDescent="0.15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</row>
    <row r="28" spans="1:25" ht="20.100000000000001" customHeight="1" x14ac:dyDescent="0.15">
      <c r="A28" s="23" t="s">
        <v>780</v>
      </c>
      <c r="B28" s="23"/>
      <c r="C28" s="5"/>
      <c r="D28" s="5"/>
      <c r="E28" s="5" t="s">
        <v>781</v>
      </c>
      <c r="F28" s="5" t="s">
        <v>782</v>
      </c>
      <c r="G28" s="5" t="s">
        <v>612</v>
      </c>
      <c r="H28" s="8">
        <v>44275</v>
      </c>
      <c r="I28" s="8">
        <v>46200</v>
      </c>
      <c r="J28" s="8">
        <v>46200</v>
      </c>
      <c r="K28" s="8">
        <v>0</v>
      </c>
    </row>
    <row r="29" spans="1:25" ht="20.100000000000001" customHeight="1" x14ac:dyDescent="0.15">
      <c r="A29" s="23" t="s">
        <v>783</v>
      </c>
      <c r="B29" s="23"/>
      <c r="C29" s="5"/>
      <c r="D29" s="5"/>
      <c r="E29" s="5" t="s">
        <v>781</v>
      </c>
      <c r="F29" s="5"/>
      <c r="G29" s="5" t="s">
        <v>614</v>
      </c>
      <c r="H29" s="8">
        <v>4407</v>
      </c>
      <c r="I29" s="8">
        <v>4300</v>
      </c>
      <c r="J29" s="8">
        <v>4300</v>
      </c>
      <c r="K29" s="8">
        <v>0</v>
      </c>
    </row>
    <row r="30" spans="1:25" ht="20.100000000000001" customHeight="1" x14ac:dyDescent="0.15">
      <c r="A30" s="23" t="s">
        <v>784</v>
      </c>
      <c r="B30" s="23"/>
      <c r="C30" s="5"/>
      <c r="D30" s="5"/>
      <c r="E30" s="5" t="s">
        <v>781</v>
      </c>
      <c r="F30" s="5"/>
      <c r="G30" s="5" t="s">
        <v>616</v>
      </c>
      <c r="H30" s="8">
        <v>0</v>
      </c>
      <c r="I30" s="8">
        <v>32906.400000000001</v>
      </c>
      <c r="J30" s="8">
        <v>32906.400000000001</v>
      </c>
      <c r="K30" s="8">
        <v>0</v>
      </c>
    </row>
    <row r="31" spans="1:25" ht="20.100000000000001" customHeight="1" x14ac:dyDescent="0.15">
      <c r="A31" s="23" t="s">
        <v>785</v>
      </c>
      <c r="B31" s="23"/>
      <c r="C31" s="5"/>
      <c r="D31" s="5"/>
      <c r="E31" s="5" t="s">
        <v>781</v>
      </c>
      <c r="F31" s="5" t="s">
        <v>782</v>
      </c>
      <c r="G31" s="5" t="s">
        <v>786</v>
      </c>
      <c r="H31" s="8">
        <v>32906.400000000001</v>
      </c>
      <c r="I31" s="8">
        <v>0</v>
      </c>
      <c r="J31" s="8">
        <v>0</v>
      </c>
      <c r="K31" s="8">
        <v>0</v>
      </c>
    </row>
    <row r="32" spans="1:25" ht="20.100000000000001" customHeight="1" x14ac:dyDescent="0.15">
      <c r="A32" s="32" t="s">
        <v>787</v>
      </c>
      <c r="B32" s="32"/>
      <c r="C32" s="32"/>
      <c r="D32" s="32"/>
      <c r="E32" s="32"/>
      <c r="F32" s="32"/>
      <c r="G32" s="13" t="s">
        <v>788</v>
      </c>
      <c r="H32" s="11">
        <f>SUBTOTAL(9,H28:H31)</f>
        <v>81588.399999999994</v>
      </c>
      <c r="I32" s="11">
        <f>SUBTOTAL(9,I28:I31)</f>
        <v>83406.399999999994</v>
      </c>
      <c r="J32" s="11">
        <f>SUBTOTAL(9,J28:J31)</f>
        <v>83406.399999999994</v>
      </c>
      <c r="K32" s="11">
        <f>SUBTOTAL(9,K28:K31)</f>
        <v>0</v>
      </c>
    </row>
    <row r="33" spans="1:11" ht="20.100000000000001" customHeight="1" x14ac:dyDescent="0.15">
      <c r="A33" s="23" t="s">
        <v>789</v>
      </c>
      <c r="B33" s="23"/>
      <c r="C33" s="5"/>
      <c r="D33" s="5"/>
      <c r="E33" s="5" t="s">
        <v>790</v>
      </c>
      <c r="F33" s="5"/>
      <c r="G33" s="5" t="s">
        <v>619</v>
      </c>
      <c r="H33" s="8">
        <v>46351</v>
      </c>
      <c r="I33" s="8">
        <v>38400</v>
      </c>
      <c r="J33" s="8">
        <v>38400</v>
      </c>
      <c r="K33" s="8">
        <v>0</v>
      </c>
    </row>
    <row r="34" spans="1:11" ht="20.100000000000001" customHeight="1" x14ac:dyDescent="0.15">
      <c r="A34" s="32" t="s">
        <v>787</v>
      </c>
      <c r="B34" s="32"/>
      <c r="C34" s="32"/>
      <c r="D34" s="32"/>
      <c r="E34" s="32"/>
      <c r="F34" s="32"/>
      <c r="G34" s="13" t="s">
        <v>791</v>
      </c>
      <c r="H34" s="11">
        <f>SUBTOTAL(9,H33:H33)</f>
        <v>46351</v>
      </c>
      <c r="I34" s="11">
        <f>SUBTOTAL(9,I33:I33)</f>
        <v>38400</v>
      </c>
      <c r="J34" s="11">
        <f>SUBTOTAL(9,J33:J33)</f>
        <v>38400</v>
      </c>
      <c r="K34" s="11">
        <f>SUBTOTAL(9,K33:K33)</f>
        <v>0</v>
      </c>
    </row>
    <row r="35" spans="1:11" ht="20.100000000000001" customHeight="1" x14ac:dyDescent="0.15">
      <c r="A35" s="23" t="s">
        <v>792</v>
      </c>
      <c r="B35" s="23"/>
      <c r="C35" s="5"/>
      <c r="D35" s="5"/>
      <c r="E35" s="5" t="s">
        <v>793</v>
      </c>
      <c r="F35" s="5"/>
      <c r="G35" s="5" t="s">
        <v>794</v>
      </c>
      <c r="H35" s="8">
        <v>0</v>
      </c>
      <c r="I35" s="8">
        <v>134111.20000000001</v>
      </c>
      <c r="J35" s="8">
        <v>134111.20000000001</v>
      </c>
      <c r="K35" s="8">
        <v>0</v>
      </c>
    </row>
    <row r="36" spans="1:11" ht="20.100000000000001" customHeight="1" x14ac:dyDescent="0.15">
      <c r="A36" s="23" t="s">
        <v>795</v>
      </c>
      <c r="B36" s="23"/>
      <c r="C36" s="5"/>
      <c r="D36" s="5"/>
      <c r="E36" s="5" t="s">
        <v>793</v>
      </c>
      <c r="F36" s="5" t="s">
        <v>782</v>
      </c>
      <c r="G36" s="5" t="s">
        <v>796</v>
      </c>
      <c r="H36" s="8">
        <v>78048.61</v>
      </c>
      <c r="I36" s="8">
        <v>0</v>
      </c>
      <c r="J36" s="8">
        <v>0</v>
      </c>
      <c r="K36" s="8">
        <v>0</v>
      </c>
    </row>
    <row r="37" spans="1:11" ht="20.100000000000001" customHeight="1" x14ac:dyDescent="0.15">
      <c r="A37" s="23" t="s">
        <v>797</v>
      </c>
      <c r="B37" s="23"/>
      <c r="C37" s="5"/>
      <c r="D37" s="5"/>
      <c r="E37" s="5" t="s">
        <v>793</v>
      </c>
      <c r="F37" s="5"/>
      <c r="G37" s="5" t="s">
        <v>798</v>
      </c>
      <c r="H37" s="8">
        <v>0</v>
      </c>
      <c r="I37" s="8">
        <v>0</v>
      </c>
      <c r="J37" s="8">
        <v>110553.7</v>
      </c>
      <c r="K37" s="8">
        <v>0</v>
      </c>
    </row>
    <row r="38" spans="1:11" ht="20.100000000000001" customHeight="1" x14ac:dyDescent="0.15">
      <c r="A38" s="23" t="s">
        <v>797</v>
      </c>
      <c r="B38" s="23"/>
      <c r="C38" s="5"/>
      <c r="D38" s="5"/>
      <c r="E38" s="5" t="s">
        <v>793</v>
      </c>
      <c r="F38" s="5" t="s">
        <v>329</v>
      </c>
      <c r="G38" s="5" t="s">
        <v>799</v>
      </c>
      <c r="H38" s="8">
        <v>101572.56</v>
      </c>
      <c r="I38" s="8">
        <v>0</v>
      </c>
      <c r="J38" s="8">
        <v>0</v>
      </c>
      <c r="K38" s="8">
        <v>0</v>
      </c>
    </row>
    <row r="39" spans="1:11" ht="39.950000000000003" customHeight="1" x14ac:dyDescent="0.15">
      <c r="A39" s="23" t="s">
        <v>800</v>
      </c>
      <c r="B39" s="23"/>
      <c r="C39" s="5"/>
      <c r="D39" s="5"/>
      <c r="E39" s="5" t="s">
        <v>793</v>
      </c>
      <c r="F39" s="5"/>
      <c r="G39" s="5" t="s">
        <v>801</v>
      </c>
      <c r="H39" s="8">
        <v>0</v>
      </c>
      <c r="I39" s="8">
        <v>110553.7</v>
      </c>
      <c r="J39" s="8">
        <v>0</v>
      </c>
      <c r="K39" s="8">
        <v>0</v>
      </c>
    </row>
    <row r="40" spans="1:11" ht="20.100000000000001" customHeight="1" x14ac:dyDescent="0.15">
      <c r="A40" s="23" t="s">
        <v>802</v>
      </c>
      <c r="B40" s="23"/>
      <c r="C40" s="5"/>
      <c r="D40" s="5"/>
      <c r="E40" s="5" t="s">
        <v>793</v>
      </c>
      <c r="F40" s="5" t="s">
        <v>782</v>
      </c>
      <c r="G40" s="5" t="s">
        <v>803</v>
      </c>
      <c r="H40" s="8">
        <v>2100095.35</v>
      </c>
      <c r="I40" s="8">
        <v>0</v>
      </c>
      <c r="J40" s="8">
        <v>0</v>
      </c>
      <c r="K40" s="8">
        <v>0</v>
      </c>
    </row>
    <row r="41" spans="1:11" ht="20.100000000000001" customHeight="1" x14ac:dyDescent="0.15">
      <c r="A41" s="23" t="s">
        <v>804</v>
      </c>
      <c r="B41" s="23"/>
      <c r="C41" s="5"/>
      <c r="D41" s="5"/>
      <c r="E41" s="5" t="s">
        <v>793</v>
      </c>
      <c r="F41" s="5"/>
      <c r="G41" s="5" t="s">
        <v>805</v>
      </c>
      <c r="H41" s="8">
        <v>0</v>
      </c>
      <c r="I41" s="8">
        <v>2569545.77</v>
      </c>
      <c r="J41" s="8">
        <v>0</v>
      </c>
      <c r="K41" s="8">
        <v>0</v>
      </c>
    </row>
    <row r="42" spans="1:11" ht="20.100000000000001" customHeight="1" x14ac:dyDescent="0.15">
      <c r="A42" s="23" t="s">
        <v>806</v>
      </c>
      <c r="B42" s="23"/>
      <c r="C42" s="5"/>
      <c r="D42" s="5"/>
      <c r="E42" s="5" t="s">
        <v>793</v>
      </c>
      <c r="F42" s="5"/>
      <c r="G42" s="5" t="s">
        <v>807</v>
      </c>
      <c r="H42" s="8">
        <v>0</v>
      </c>
      <c r="I42" s="8">
        <v>0</v>
      </c>
      <c r="J42" s="8">
        <v>2569533.2000000002</v>
      </c>
      <c r="K42" s="8">
        <v>0</v>
      </c>
    </row>
    <row r="43" spans="1:11" ht="20.100000000000001" customHeight="1" x14ac:dyDescent="0.15">
      <c r="A43" s="23" t="s">
        <v>808</v>
      </c>
      <c r="B43" s="23"/>
      <c r="C43" s="5"/>
      <c r="D43" s="5"/>
      <c r="E43" s="5" t="s">
        <v>793</v>
      </c>
      <c r="F43" s="5"/>
      <c r="G43" s="5" t="s">
        <v>809</v>
      </c>
      <c r="H43" s="8">
        <v>0</v>
      </c>
      <c r="I43" s="8">
        <v>128917.54</v>
      </c>
      <c r="J43" s="8">
        <v>0</v>
      </c>
      <c r="K43" s="8">
        <v>0</v>
      </c>
    </row>
    <row r="44" spans="1:11" ht="20.100000000000001" customHeight="1" x14ac:dyDescent="0.15">
      <c r="A44" s="23" t="s">
        <v>810</v>
      </c>
      <c r="B44" s="23"/>
      <c r="C44" s="5"/>
      <c r="D44" s="5"/>
      <c r="E44" s="5" t="s">
        <v>793</v>
      </c>
      <c r="F44" s="5" t="s">
        <v>782</v>
      </c>
      <c r="G44" s="5" t="s">
        <v>761</v>
      </c>
      <c r="H44" s="8">
        <v>76732.320000000007</v>
      </c>
      <c r="I44" s="8">
        <v>0</v>
      </c>
      <c r="J44" s="8">
        <v>0</v>
      </c>
      <c r="K44" s="8">
        <v>0</v>
      </c>
    </row>
    <row r="45" spans="1:11" ht="20.100000000000001" customHeight="1" x14ac:dyDescent="0.15">
      <c r="A45" s="23" t="s">
        <v>811</v>
      </c>
      <c r="B45" s="23"/>
      <c r="C45" s="5"/>
      <c r="D45" s="5"/>
      <c r="E45" s="5" t="s">
        <v>793</v>
      </c>
      <c r="F45" s="5"/>
      <c r="G45" s="5" t="s">
        <v>812</v>
      </c>
      <c r="H45" s="8">
        <v>0</v>
      </c>
      <c r="I45" s="8">
        <v>0</v>
      </c>
      <c r="J45" s="8">
        <v>128917.54</v>
      </c>
      <c r="K45" s="8">
        <v>0</v>
      </c>
    </row>
    <row r="46" spans="1:11" ht="39.950000000000003" customHeight="1" x14ac:dyDescent="0.15">
      <c r="A46" s="23" t="s">
        <v>813</v>
      </c>
      <c r="B46" s="23"/>
      <c r="C46" s="5"/>
      <c r="D46" s="5"/>
      <c r="E46" s="5" t="s">
        <v>793</v>
      </c>
      <c r="F46" s="5"/>
      <c r="G46" s="5" t="s">
        <v>814</v>
      </c>
      <c r="H46" s="8">
        <v>0</v>
      </c>
      <c r="I46" s="8">
        <v>0</v>
      </c>
      <c r="J46" s="8">
        <v>757870.33</v>
      </c>
      <c r="K46" s="8">
        <v>0</v>
      </c>
    </row>
    <row r="47" spans="1:11" ht="20.100000000000001" customHeight="1" x14ac:dyDescent="0.15">
      <c r="A47" s="23" t="s">
        <v>815</v>
      </c>
      <c r="B47" s="23"/>
      <c r="C47" s="5"/>
      <c r="D47" s="5"/>
      <c r="E47" s="5" t="s">
        <v>793</v>
      </c>
      <c r="F47" s="5"/>
      <c r="G47" s="5" t="s">
        <v>816</v>
      </c>
      <c r="H47" s="8">
        <v>0</v>
      </c>
      <c r="I47" s="8">
        <v>0</v>
      </c>
      <c r="J47" s="8">
        <v>266722.19</v>
      </c>
      <c r="K47" s="8">
        <v>0</v>
      </c>
    </row>
    <row r="48" spans="1:11" ht="20.100000000000001" customHeight="1" x14ac:dyDescent="0.15">
      <c r="A48" s="23" t="s">
        <v>817</v>
      </c>
      <c r="B48" s="23"/>
      <c r="C48" s="5"/>
      <c r="D48" s="5"/>
      <c r="E48" s="5" t="s">
        <v>793</v>
      </c>
      <c r="F48" s="5"/>
      <c r="G48" s="5" t="s">
        <v>818</v>
      </c>
      <c r="H48" s="8">
        <v>0</v>
      </c>
      <c r="I48" s="8">
        <v>757857.76</v>
      </c>
      <c r="J48" s="8">
        <v>0</v>
      </c>
      <c r="K48" s="8">
        <v>0</v>
      </c>
    </row>
    <row r="49" spans="1:11" ht="20.100000000000001" customHeight="1" x14ac:dyDescent="0.15">
      <c r="A49" s="23" t="s">
        <v>819</v>
      </c>
      <c r="B49" s="23"/>
      <c r="C49" s="5"/>
      <c r="D49" s="5"/>
      <c r="E49" s="5" t="s">
        <v>793</v>
      </c>
      <c r="F49" s="5"/>
      <c r="G49" s="5" t="s">
        <v>820</v>
      </c>
      <c r="H49" s="8">
        <v>0</v>
      </c>
      <c r="I49" s="8">
        <v>266722.19</v>
      </c>
      <c r="J49" s="8">
        <v>0</v>
      </c>
      <c r="K49" s="8">
        <v>0</v>
      </c>
    </row>
    <row r="50" spans="1:11" ht="20.100000000000001" customHeight="1" x14ac:dyDescent="0.15">
      <c r="A50" s="23" t="s">
        <v>821</v>
      </c>
      <c r="B50" s="23"/>
      <c r="C50" s="5"/>
      <c r="D50" s="5"/>
      <c r="E50" s="5" t="s">
        <v>793</v>
      </c>
      <c r="F50" s="5" t="s">
        <v>782</v>
      </c>
      <c r="G50" s="5" t="s">
        <v>822</v>
      </c>
      <c r="H50" s="8">
        <v>274800.59999999998</v>
      </c>
      <c r="I50" s="8">
        <v>0</v>
      </c>
      <c r="J50" s="8">
        <v>0</v>
      </c>
      <c r="K50" s="8">
        <v>0</v>
      </c>
    </row>
    <row r="51" spans="1:11" ht="20.100000000000001" customHeight="1" x14ac:dyDescent="0.15">
      <c r="A51" s="23" t="s">
        <v>823</v>
      </c>
      <c r="B51" s="23"/>
      <c r="C51" s="5"/>
      <c r="D51" s="5"/>
      <c r="E51" s="5" t="s">
        <v>793</v>
      </c>
      <c r="F51" s="5" t="s">
        <v>782</v>
      </c>
      <c r="G51" s="5" t="s">
        <v>824</v>
      </c>
      <c r="H51" s="8">
        <v>542758.71</v>
      </c>
      <c r="I51" s="8">
        <v>0</v>
      </c>
      <c r="J51" s="8">
        <v>0</v>
      </c>
      <c r="K51" s="8">
        <v>0</v>
      </c>
    </row>
    <row r="52" spans="1:11" ht="20.100000000000001" customHeight="1" x14ac:dyDescent="0.15">
      <c r="A52" s="32" t="s">
        <v>787</v>
      </c>
      <c r="B52" s="32"/>
      <c r="C52" s="32"/>
      <c r="D52" s="32"/>
      <c r="E52" s="32"/>
      <c r="F52" s="32"/>
      <c r="G52" s="13" t="s">
        <v>825</v>
      </c>
      <c r="H52" s="11">
        <f>SUBTOTAL(9,H35:H51)</f>
        <v>3174008.15</v>
      </c>
      <c r="I52" s="11">
        <f>SUBTOTAL(9,I35:I51)</f>
        <v>3967708.1599999997</v>
      </c>
      <c r="J52" s="11">
        <f>SUBTOTAL(9,J35:J51)</f>
        <v>3967708.16</v>
      </c>
      <c r="K52" s="11">
        <f>SUBTOTAL(9,K35:K51)</f>
        <v>0</v>
      </c>
    </row>
    <row r="53" spans="1:11" ht="39.950000000000003" customHeight="1" x14ac:dyDescent="0.15">
      <c r="A53" s="23" t="s">
        <v>826</v>
      </c>
      <c r="B53" s="23"/>
      <c r="C53" s="5"/>
      <c r="D53" s="5"/>
      <c r="E53" s="5" t="s">
        <v>827</v>
      </c>
      <c r="F53" s="5" t="s">
        <v>828</v>
      </c>
      <c r="G53" s="5" t="s">
        <v>829</v>
      </c>
      <c r="H53" s="8">
        <v>0</v>
      </c>
      <c r="I53" s="8">
        <v>15972</v>
      </c>
      <c r="J53" s="8">
        <v>0</v>
      </c>
      <c r="K53" s="8">
        <v>0</v>
      </c>
    </row>
    <row r="54" spans="1:11" ht="39.950000000000003" customHeight="1" x14ac:dyDescent="0.15">
      <c r="A54" s="23" t="s">
        <v>830</v>
      </c>
      <c r="B54" s="23"/>
      <c r="C54" s="5"/>
      <c r="D54" s="5"/>
      <c r="E54" s="5" t="s">
        <v>827</v>
      </c>
      <c r="F54" s="5"/>
      <c r="G54" s="5" t="s">
        <v>831</v>
      </c>
      <c r="H54" s="8">
        <v>0</v>
      </c>
      <c r="I54" s="8">
        <v>26592</v>
      </c>
      <c r="J54" s="8">
        <v>0</v>
      </c>
      <c r="K54" s="8">
        <v>0</v>
      </c>
    </row>
    <row r="55" spans="1:11" ht="39.950000000000003" customHeight="1" x14ac:dyDescent="0.15">
      <c r="A55" s="23" t="s">
        <v>832</v>
      </c>
      <c r="B55" s="23"/>
      <c r="C55" s="5"/>
      <c r="D55" s="5"/>
      <c r="E55" s="5" t="s">
        <v>827</v>
      </c>
      <c r="F55" s="5" t="s">
        <v>782</v>
      </c>
      <c r="G55" s="5" t="s">
        <v>833</v>
      </c>
      <c r="H55" s="8">
        <v>44100</v>
      </c>
      <c r="I55" s="8">
        <v>0</v>
      </c>
      <c r="J55" s="8">
        <v>0</v>
      </c>
      <c r="K55" s="8">
        <v>0</v>
      </c>
    </row>
    <row r="56" spans="1:11" ht="39.950000000000003" customHeight="1" x14ac:dyDescent="0.15">
      <c r="A56" s="23" t="s">
        <v>834</v>
      </c>
      <c r="B56" s="23"/>
      <c r="C56" s="5"/>
      <c r="D56" s="5"/>
      <c r="E56" s="5" t="s">
        <v>827</v>
      </c>
      <c r="F56" s="5"/>
      <c r="G56" s="5" t="s">
        <v>835</v>
      </c>
      <c r="H56" s="8">
        <v>0</v>
      </c>
      <c r="I56" s="8">
        <v>48516</v>
      </c>
      <c r="J56" s="8">
        <v>0</v>
      </c>
      <c r="K56" s="8">
        <v>0</v>
      </c>
    </row>
    <row r="57" spans="1:11" ht="39.950000000000003" customHeight="1" x14ac:dyDescent="0.15">
      <c r="A57" s="23" t="s">
        <v>836</v>
      </c>
      <c r="B57" s="23"/>
      <c r="C57" s="5"/>
      <c r="D57" s="5"/>
      <c r="E57" s="5" t="s">
        <v>827</v>
      </c>
      <c r="F57" s="5"/>
      <c r="G57" s="5" t="s">
        <v>837</v>
      </c>
      <c r="H57" s="8">
        <v>0</v>
      </c>
      <c r="I57" s="8">
        <v>0</v>
      </c>
      <c r="J57" s="8">
        <v>14520</v>
      </c>
      <c r="K57" s="8">
        <v>0</v>
      </c>
    </row>
    <row r="58" spans="1:11" ht="39.950000000000003" customHeight="1" x14ac:dyDescent="0.15">
      <c r="A58" s="23" t="s">
        <v>838</v>
      </c>
      <c r="B58" s="23"/>
      <c r="C58" s="5"/>
      <c r="D58" s="5"/>
      <c r="E58" s="5" t="s">
        <v>827</v>
      </c>
      <c r="F58" s="5"/>
      <c r="G58" s="5" t="s">
        <v>839</v>
      </c>
      <c r="H58" s="8">
        <v>0</v>
      </c>
      <c r="I58" s="8">
        <v>10000</v>
      </c>
      <c r="J58" s="8">
        <v>10000</v>
      </c>
      <c r="K58" s="8">
        <v>0</v>
      </c>
    </row>
    <row r="59" spans="1:11" ht="39.950000000000003" customHeight="1" x14ac:dyDescent="0.15">
      <c r="A59" s="23" t="s">
        <v>840</v>
      </c>
      <c r="B59" s="23"/>
      <c r="C59" s="5"/>
      <c r="D59" s="5"/>
      <c r="E59" s="5" t="s">
        <v>827</v>
      </c>
      <c r="F59" s="5"/>
      <c r="G59" s="5" t="s">
        <v>841</v>
      </c>
      <c r="H59" s="8">
        <v>0</v>
      </c>
      <c r="I59" s="8">
        <v>0</v>
      </c>
      <c r="J59" s="8">
        <v>0</v>
      </c>
      <c r="K59" s="8">
        <v>0</v>
      </c>
    </row>
    <row r="60" spans="1:11" ht="39.950000000000003" customHeight="1" x14ac:dyDescent="0.15">
      <c r="A60" s="23" t="s">
        <v>842</v>
      </c>
      <c r="B60" s="23"/>
      <c r="C60" s="5"/>
      <c r="D60" s="5"/>
      <c r="E60" s="5" t="s">
        <v>827</v>
      </c>
      <c r="F60" s="5"/>
      <c r="G60" s="5" t="s">
        <v>843</v>
      </c>
      <c r="H60" s="8">
        <v>5880</v>
      </c>
      <c r="I60" s="8">
        <v>0</v>
      </c>
      <c r="J60" s="8">
        <v>0</v>
      </c>
      <c r="K60" s="8">
        <v>0</v>
      </c>
    </row>
    <row r="61" spans="1:11" ht="60" customHeight="1" x14ac:dyDescent="0.15">
      <c r="A61" s="23" t="s">
        <v>844</v>
      </c>
      <c r="B61" s="23"/>
      <c r="C61" s="5"/>
      <c r="D61" s="5"/>
      <c r="E61" s="5" t="s">
        <v>827</v>
      </c>
      <c r="F61" s="5"/>
      <c r="G61" s="5" t="s">
        <v>845</v>
      </c>
      <c r="H61" s="8">
        <v>11447942.07</v>
      </c>
      <c r="I61" s="8">
        <v>0</v>
      </c>
      <c r="J61" s="8">
        <v>0</v>
      </c>
      <c r="K61" s="8">
        <v>0</v>
      </c>
    </row>
    <row r="62" spans="1:11" ht="99.95" customHeight="1" x14ac:dyDescent="0.15">
      <c r="A62" s="23" t="s">
        <v>846</v>
      </c>
      <c r="B62" s="23"/>
      <c r="C62" s="5"/>
      <c r="D62" s="5"/>
      <c r="E62" s="5" t="s">
        <v>827</v>
      </c>
      <c r="F62" s="5"/>
      <c r="G62" s="5" t="s">
        <v>847</v>
      </c>
      <c r="H62" s="8">
        <v>535336.32999999996</v>
      </c>
      <c r="I62" s="8">
        <v>0</v>
      </c>
      <c r="J62" s="8">
        <v>0</v>
      </c>
      <c r="K62" s="8">
        <v>0</v>
      </c>
    </row>
    <row r="63" spans="1:11" ht="39.950000000000003" customHeight="1" x14ac:dyDescent="0.15">
      <c r="A63" s="23" t="s">
        <v>848</v>
      </c>
      <c r="B63" s="23"/>
      <c r="C63" s="5"/>
      <c r="D63" s="5"/>
      <c r="E63" s="5" t="s">
        <v>827</v>
      </c>
      <c r="F63" s="5"/>
      <c r="G63" s="5" t="s">
        <v>849</v>
      </c>
      <c r="H63" s="8">
        <v>0</v>
      </c>
      <c r="I63" s="8">
        <v>45825</v>
      </c>
      <c r="J63" s="8">
        <v>45825</v>
      </c>
      <c r="K63" s="8">
        <v>0</v>
      </c>
    </row>
    <row r="64" spans="1:11" ht="39.950000000000003" customHeight="1" x14ac:dyDescent="0.15">
      <c r="A64" s="23" t="s">
        <v>850</v>
      </c>
      <c r="B64" s="23"/>
      <c r="C64" s="5"/>
      <c r="D64" s="5"/>
      <c r="E64" s="5" t="s">
        <v>827</v>
      </c>
      <c r="F64" s="5"/>
      <c r="G64" s="5" t="s">
        <v>851</v>
      </c>
      <c r="H64" s="8">
        <v>7000</v>
      </c>
      <c r="I64" s="8">
        <v>10240</v>
      </c>
      <c r="J64" s="8">
        <v>10240</v>
      </c>
      <c r="K64" s="8">
        <v>0</v>
      </c>
    </row>
    <row r="65" spans="1:11" ht="39.950000000000003" customHeight="1" x14ac:dyDescent="0.15">
      <c r="A65" s="23" t="s">
        <v>852</v>
      </c>
      <c r="B65" s="23"/>
      <c r="C65" s="5"/>
      <c r="D65" s="5"/>
      <c r="E65" s="5" t="s">
        <v>827</v>
      </c>
      <c r="F65" s="5"/>
      <c r="G65" s="5" t="s">
        <v>853</v>
      </c>
      <c r="H65" s="8">
        <v>19000</v>
      </c>
      <c r="I65" s="8">
        <v>15000</v>
      </c>
      <c r="J65" s="8">
        <v>15000</v>
      </c>
      <c r="K65" s="8">
        <v>0</v>
      </c>
    </row>
    <row r="66" spans="1:11" ht="39.950000000000003" customHeight="1" x14ac:dyDescent="0.15">
      <c r="A66" s="23" t="s">
        <v>854</v>
      </c>
      <c r="B66" s="23"/>
      <c r="C66" s="5"/>
      <c r="D66" s="5"/>
      <c r="E66" s="5" t="s">
        <v>827</v>
      </c>
      <c r="F66" s="5"/>
      <c r="G66" s="5" t="s">
        <v>855</v>
      </c>
      <c r="H66" s="8">
        <v>2434.14</v>
      </c>
      <c r="I66" s="8">
        <v>0</v>
      </c>
      <c r="J66" s="8">
        <v>0</v>
      </c>
      <c r="K66" s="8">
        <v>0</v>
      </c>
    </row>
    <row r="67" spans="1:11" ht="39.950000000000003" customHeight="1" x14ac:dyDescent="0.15">
      <c r="A67" s="23" t="s">
        <v>856</v>
      </c>
      <c r="B67" s="23"/>
      <c r="C67" s="5"/>
      <c r="D67" s="5"/>
      <c r="E67" s="5" t="s">
        <v>827</v>
      </c>
      <c r="F67" s="5" t="s">
        <v>828</v>
      </c>
      <c r="G67" s="5" t="s">
        <v>857</v>
      </c>
      <c r="H67" s="8">
        <v>36000</v>
      </c>
      <c r="I67" s="8">
        <v>0</v>
      </c>
      <c r="J67" s="8">
        <v>0</v>
      </c>
      <c r="K67" s="8">
        <v>0</v>
      </c>
    </row>
    <row r="68" spans="1:11" ht="39.950000000000003" customHeight="1" x14ac:dyDescent="0.15">
      <c r="A68" s="23" t="s">
        <v>858</v>
      </c>
      <c r="B68" s="23"/>
      <c r="C68" s="5"/>
      <c r="D68" s="5"/>
      <c r="E68" s="5" t="s">
        <v>827</v>
      </c>
      <c r="F68" s="5"/>
      <c r="G68" s="5" t="s">
        <v>859</v>
      </c>
      <c r="H68" s="8">
        <v>0</v>
      </c>
      <c r="I68" s="8">
        <v>40320</v>
      </c>
      <c r="J68" s="8">
        <v>36000</v>
      </c>
      <c r="K68" s="8">
        <v>0</v>
      </c>
    </row>
    <row r="69" spans="1:11" ht="60" customHeight="1" x14ac:dyDescent="0.15">
      <c r="A69" s="23" t="s">
        <v>860</v>
      </c>
      <c r="B69" s="23"/>
      <c r="C69" s="5"/>
      <c r="D69" s="5"/>
      <c r="E69" s="5" t="s">
        <v>827</v>
      </c>
      <c r="F69" s="5"/>
      <c r="G69" s="5" t="s">
        <v>861</v>
      </c>
      <c r="H69" s="8">
        <v>97424.71</v>
      </c>
      <c r="I69" s="8">
        <v>0</v>
      </c>
      <c r="J69" s="8">
        <v>0</v>
      </c>
      <c r="K69" s="8">
        <v>0</v>
      </c>
    </row>
    <row r="70" spans="1:11" ht="39.950000000000003" customHeight="1" x14ac:dyDescent="0.15">
      <c r="A70" s="23" t="s">
        <v>862</v>
      </c>
      <c r="B70" s="23"/>
      <c r="C70" s="5"/>
      <c r="D70" s="5"/>
      <c r="E70" s="5" t="s">
        <v>827</v>
      </c>
      <c r="F70" s="5"/>
      <c r="G70" s="5" t="s">
        <v>863</v>
      </c>
      <c r="H70" s="8">
        <v>0</v>
      </c>
      <c r="I70" s="8">
        <v>0</v>
      </c>
      <c r="J70" s="8">
        <v>45600</v>
      </c>
      <c r="K70" s="8">
        <v>0</v>
      </c>
    </row>
    <row r="71" spans="1:11" ht="39.950000000000003" customHeight="1" x14ac:dyDescent="0.15">
      <c r="A71" s="23" t="s">
        <v>864</v>
      </c>
      <c r="B71" s="23"/>
      <c r="C71" s="5"/>
      <c r="D71" s="5"/>
      <c r="E71" s="5" t="s">
        <v>827</v>
      </c>
      <c r="F71" s="5"/>
      <c r="G71" s="5" t="s">
        <v>865</v>
      </c>
      <c r="H71" s="8">
        <v>0</v>
      </c>
      <c r="I71" s="8">
        <v>50400</v>
      </c>
      <c r="J71" s="8">
        <v>0</v>
      </c>
      <c r="K71" s="8">
        <v>0</v>
      </c>
    </row>
    <row r="72" spans="1:11" ht="39.950000000000003" customHeight="1" x14ac:dyDescent="0.15">
      <c r="A72" s="23" t="s">
        <v>864</v>
      </c>
      <c r="B72" s="23"/>
      <c r="C72" s="5"/>
      <c r="D72" s="5"/>
      <c r="E72" s="5" t="s">
        <v>827</v>
      </c>
      <c r="F72" s="5" t="s">
        <v>782</v>
      </c>
      <c r="G72" s="5" t="s">
        <v>866</v>
      </c>
      <c r="H72" s="8">
        <v>45600</v>
      </c>
      <c r="I72" s="8">
        <v>0</v>
      </c>
      <c r="J72" s="8">
        <v>0</v>
      </c>
      <c r="K72" s="8">
        <v>0</v>
      </c>
    </row>
    <row r="73" spans="1:11" ht="39.950000000000003" customHeight="1" x14ac:dyDescent="0.15">
      <c r="A73" s="23" t="s">
        <v>867</v>
      </c>
      <c r="B73" s="23"/>
      <c r="C73" s="5"/>
      <c r="D73" s="5"/>
      <c r="E73" s="5" t="s">
        <v>827</v>
      </c>
      <c r="F73" s="5"/>
      <c r="G73" s="5" t="s">
        <v>868</v>
      </c>
      <c r="H73" s="8">
        <v>0</v>
      </c>
      <c r="I73" s="8">
        <v>0</v>
      </c>
      <c r="J73" s="8">
        <v>24168</v>
      </c>
      <c r="K73" s="8">
        <v>0</v>
      </c>
    </row>
    <row r="74" spans="1:11" ht="39.950000000000003" customHeight="1" x14ac:dyDescent="0.15">
      <c r="A74" s="23" t="s">
        <v>869</v>
      </c>
      <c r="B74" s="23"/>
      <c r="C74" s="5"/>
      <c r="D74" s="5"/>
      <c r="E74" s="5" t="s">
        <v>827</v>
      </c>
      <c r="F74" s="5"/>
      <c r="G74" s="5" t="s">
        <v>870</v>
      </c>
      <c r="H74" s="8">
        <v>25074</v>
      </c>
      <c r="I74" s="8">
        <v>27300</v>
      </c>
      <c r="J74" s="8">
        <v>27300</v>
      </c>
      <c r="K74" s="8">
        <v>0</v>
      </c>
    </row>
    <row r="75" spans="1:11" ht="39.950000000000003" customHeight="1" x14ac:dyDescent="0.15">
      <c r="A75" s="23" t="s">
        <v>871</v>
      </c>
      <c r="B75" s="23"/>
      <c r="C75" s="5"/>
      <c r="D75" s="5"/>
      <c r="E75" s="5" t="s">
        <v>827</v>
      </c>
      <c r="F75" s="5" t="s">
        <v>782</v>
      </c>
      <c r="G75" s="5" t="s">
        <v>872</v>
      </c>
      <c r="H75" s="8">
        <v>24168</v>
      </c>
      <c r="I75" s="8">
        <v>0</v>
      </c>
      <c r="J75" s="8">
        <v>0</v>
      </c>
      <c r="K75" s="8">
        <v>0</v>
      </c>
    </row>
    <row r="76" spans="1:11" ht="39.950000000000003" customHeight="1" x14ac:dyDescent="0.15">
      <c r="A76" s="23" t="s">
        <v>873</v>
      </c>
      <c r="B76" s="23"/>
      <c r="C76" s="5"/>
      <c r="D76" s="5"/>
      <c r="E76" s="5" t="s">
        <v>827</v>
      </c>
      <c r="F76" s="5"/>
      <c r="G76" s="5" t="s">
        <v>874</v>
      </c>
      <c r="H76" s="8">
        <v>0</v>
      </c>
      <c r="I76" s="8">
        <v>83160</v>
      </c>
      <c r="J76" s="8">
        <v>0</v>
      </c>
      <c r="K76" s="8">
        <v>0</v>
      </c>
    </row>
    <row r="77" spans="1:11" ht="39.950000000000003" customHeight="1" x14ac:dyDescent="0.15">
      <c r="A77" s="23" t="s">
        <v>873</v>
      </c>
      <c r="B77" s="23"/>
      <c r="C77" s="5"/>
      <c r="D77" s="5"/>
      <c r="E77" s="5" t="s">
        <v>827</v>
      </c>
      <c r="F77" s="5" t="s">
        <v>782</v>
      </c>
      <c r="G77" s="5" t="s">
        <v>875</v>
      </c>
      <c r="H77" s="8">
        <v>75600</v>
      </c>
      <c r="I77" s="8">
        <v>0</v>
      </c>
      <c r="J77" s="8">
        <v>0</v>
      </c>
      <c r="K77" s="8">
        <v>0</v>
      </c>
    </row>
    <row r="78" spans="1:11" ht="60" customHeight="1" x14ac:dyDescent="0.15">
      <c r="A78" s="23" t="s">
        <v>876</v>
      </c>
      <c r="B78" s="23"/>
      <c r="C78" s="5"/>
      <c r="D78" s="5"/>
      <c r="E78" s="5" t="s">
        <v>827</v>
      </c>
      <c r="F78" s="5"/>
      <c r="G78" s="5" t="s">
        <v>877</v>
      </c>
      <c r="H78" s="8">
        <v>0</v>
      </c>
      <c r="I78" s="8">
        <v>65000</v>
      </c>
      <c r="J78" s="8">
        <v>65000</v>
      </c>
      <c r="K78" s="8">
        <v>0</v>
      </c>
    </row>
    <row r="79" spans="1:11" ht="39.950000000000003" customHeight="1" x14ac:dyDescent="0.15">
      <c r="A79" s="23" t="s">
        <v>878</v>
      </c>
      <c r="B79" s="23"/>
      <c r="C79" s="5"/>
      <c r="D79" s="5"/>
      <c r="E79" s="5" t="s">
        <v>827</v>
      </c>
      <c r="F79" s="5"/>
      <c r="G79" s="5" t="s">
        <v>879</v>
      </c>
      <c r="H79" s="8">
        <v>49025.09</v>
      </c>
      <c r="I79" s="8">
        <v>29933.09</v>
      </c>
      <c r="J79" s="8">
        <v>54905.09</v>
      </c>
      <c r="K79" s="8">
        <v>0</v>
      </c>
    </row>
    <row r="80" spans="1:11" ht="39.950000000000003" customHeight="1" x14ac:dyDescent="0.15">
      <c r="A80" s="23" t="s">
        <v>880</v>
      </c>
      <c r="B80" s="23"/>
      <c r="C80" s="5"/>
      <c r="D80" s="5"/>
      <c r="E80" s="5" t="s">
        <v>827</v>
      </c>
      <c r="F80" s="5"/>
      <c r="G80" s="5" t="s">
        <v>881</v>
      </c>
      <c r="H80" s="8">
        <v>0</v>
      </c>
      <c r="I80" s="8">
        <v>15000</v>
      </c>
      <c r="J80" s="8">
        <v>15000</v>
      </c>
      <c r="K80" s="8">
        <v>0</v>
      </c>
    </row>
    <row r="81" spans="1:11" ht="39.950000000000003" customHeight="1" x14ac:dyDescent="0.15">
      <c r="A81" s="23" t="s">
        <v>882</v>
      </c>
      <c r="B81" s="23"/>
      <c r="C81" s="5"/>
      <c r="D81" s="5"/>
      <c r="E81" s="5" t="s">
        <v>827</v>
      </c>
      <c r="F81" s="5"/>
      <c r="G81" s="5" t="s">
        <v>883</v>
      </c>
      <c r="H81" s="8">
        <v>3600</v>
      </c>
      <c r="I81" s="8">
        <v>10000</v>
      </c>
      <c r="J81" s="8">
        <v>10000</v>
      </c>
      <c r="K81" s="8">
        <v>0</v>
      </c>
    </row>
    <row r="82" spans="1:11" ht="39.950000000000003" customHeight="1" x14ac:dyDescent="0.15">
      <c r="A82" s="23" t="s">
        <v>884</v>
      </c>
      <c r="B82" s="23"/>
      <c r="C82" s="5"/>
      <c r="D82" s="5"/>
      <c r="E82" s="5" t="s">
        <v>827</v>
      </c>
      <c r="F82" s="5"/>
      <c r="G82" s="5" t="s">
        <v>885</v>
      </c>
      <c r="H82" s="8">
        <v>16750</v>
      </c>
      <c r="I82" s="8">
        <v>0</v>
      </c>
      <c r="J82" s="8">
        <v>0</v>
      </c>
      <c r="K82" s="8">
        <v>0</v>
      </c>
    </row>
    <row r="83" spans="1:11" ht="39.950000000000003" customHeight="1" x14ac:dyDescent="0.15">
      <c r="A83" s="23" t="s">
        <v>886</v>
      </c>
      <c r="B83" s="23"/>
      <c r="C83" s="5"/>
      <c r="D83" s="5"/>
      <c r="E83" s="5" t="s">
        <v>827</v>
      </c>
      <c r="F83" s="5" t="s">
        <v>782</v>
      </c>
      <c r="G83" s="5" t="s">
        <v>887</v>
      </c>
      <c r="H83" s="8">
        <v>14520</v>
      </c>
      <c r="I83" s="8">
        <v>0</v>
      </c>
      <c r="J83" s="8">
        <v>0</v>
      </c>
      <c r="K83" s="8">
        <v>0</v>
      </c>
    </row>
    <row r="84" spans="1:11" ht="39.950000000000003" customHeight="1" x14ac:dyDescent="0.15">
      <c r="A84" s="23" t="s">
        <v>888</v>
      </c>
      <c r="B84" s="23"/>
      <c r="C84" s="5"/>
      <c r="D84" s="5"/>
      <c r="E84" s="5" t="s">
        <v>827</v>
      </c>
      <c r="F84" s="5"/>
      <c r="G84" s="5" t="s">
        <v>889</v>
      </c>
      <c r="H84" s="8">
        <v>0</v>
      </c>
      <c r="I84" s="8">
        <v>20000</v>
      </c>
      <c r="J84" s="8">
        <v>20000</v>
      </c>
      <c r="K84" s="8">
        <v>0</v>
      </c>
    </row>
    <row r="85" spans="1:11" ht="39.950000000000003" customHeight="1" x14ac:dyDescent="0.15">
      <c r="A85" s="23" t="s">
        <v>890</v>
      </c>
      <c r="B85" s="23"/>
      <c r="C85" s="5"/>
      <c r="D85" s="5"/>
      <c r="E85" s="5" t="s">
        <v>827</v>
      </c>
      <c r="F85" s="5"/>
      <c r="G85" s="5" t="s">
        <v>891</v>
      </c>
      <c r="H85" s="8">
        <v>12539.32</v>
      </c>
      <c r="I85" s="8">
        <v>0</v>
      </c>
      <c r="J85" s="8">
        <v>0</v>
      </c>
      <c r="K85" s="8">
        <v>0</v>
      </c>
    </row>
    <row r="86" spans="1:11" ht="39.950000000000003" customHeight="1" x14ac:dyDescent="0.15">
      <c r="A86" s="23" t="s">
        <v>892</v>
      </c>
      <c r="B86" s="23"/>
      <c r="C86" s="5"/>
      <c r="D86" s="5"/>
      <c r="E86" s="5" t="s">
        <v>827</v>
      </c>
      <c r="F86" s="5"/>
      <c r="G86" s="5" t="s">
        <v>893</v>
      </c>
      <c r="H86" s="8">
        <v>0</v>
      </c>
      <c r="I86" s="8">
        <v>0</v>
      </c>
      <c r="J86" s="8">
        <v>75600</v>
      </c>
      <c r="K86" s="8">
        <v>0</v>
      </c>
    </row>
    <row r="87" spans="1:11" ht="39.950000000000003" customHeight="1" x14ac:dyDescent="0.15">
      <c r="A87" s="23" t="s">
        <v>894</v>
      </c>
      <c r="B87" s="23"/>
      <c r="C87" s="5"/>
      <c r="D87" s="5"/>
      <c r="E87" s="5" t="s">
        <v>827</v>
      </c>
      <c r="F87" s="5"/>
      <c r="G87" s="5" t="s">
        <v>895</v>
      </c>
      <c r="H87" s="8">
        <v>0</v>
      </c>
      <c r="I87" s="8">
        <v>0</v>
      </c>
      <c r="J87" s="8">
        <v>44100</v>
      </c>
      <c r="K87" s="8">
        <v>0</v>
      </c>
    </row>
    <row r="88" spans="1:11" ht="39.950000000000003" customHeight="1" x14ac:dyDescent="0.15">
      <c r="A88" s="23" t="s">
        <v>896</v>
      </c>
      <c r="B88" s="23"/>
      <c r="C88" s="5"/>
      <c r="D88" s="5"/>
      <c r="E88" s="5" t="s">
        <v>827</v>
      </c>
      <c r="F88" s="5"/>
      <c r="G88" s="5" t="s">
        <v>897</v>
      </c>
      <c r="H88" s="8">
        <v>0</v>
      </c>
      <c r="I88" s="8">
        <v>13000</v>
      </c>
      <c r="J88" s="8">
        <v>13000</v>
      </c>
      <c r="K88" s="8">
        <v>0</v>
      </c>
    </row>
    <row r="89" spans="1:11" ht="39.950000000000003" customHeight="1" x14ac:dyDescent="0.15">
      <c r="A89" s="23" t="s">
        <v>898</v>
      </c>
      <c r="B89" s="23"/>
      <c r="C89" s="5"/>
      <c r="D89" s="5"/>
      <c r="E89" s="5" t="s">
        <v>827</v>
      </c>
      <c r="F89" s="5"/>
      <c r="G89" s="5" t="s">
        <v>899</v>
      </c>
      <c r="H89" s="8">
        <v>0</v>
      </c>
      <c r="I89" s="8">
        <v>0</v>
      </c>
      <c r="J89" s="8">
        <v>6718.2</v>
      </c>
      <c r="K89" s="8">
        <v>0</v>
      </c>
    </row>
    <row r="90" spans="1:11" ht="39.950000000000003" customHeight="1" x14ac:dyDescent="0.15">
      <c r="A90" s="23" t="s">
        <v>900</v>
      </c>
      <c r="B90" s="23"/>
      <c r="C90" s="5"/>
      <c r="D90" s="5"/>
      <c r="E90" s="5" t="s">
        <v>827</v>
      </c>
      <c r="F90" s="5" t="s">
        <v>782</v>
      </c>
      <c r="G90" s="5" t="s">
        <v>901</v>
      </c>
      <c r="H90" s="8">
        <v>6718.2</v>
      </c>
      <c r="I90" s="8">
        <v>0</v>
      </c>
      <c r="J90" s="8">
        <v>0</v>
      </c>
      <c r="K90" s="8">
        <v>0</v>
      </c>
    </row>
    <row r="91" spans="1:11" ht="39.950000000000003" customHeight="1" x14ac:dyDescent="0.15">
      <c r="A91" s="23" t="s">
        <v>900</v>
      </c>
      <c r="B91" s="23"/>
      <c r="C91" s="5"/>
      <c r="D91" s="5"/>
      <c r="E91" s="5" t="s">
        <v>827</v>
      </c>
      <c r="F91" s="5"/>
      <c r="G91" s="5" t="s">
        <v>902</v>
      </c>
      <c r="H91" s="8">
        <v>0</v>
      </c>
      <c r="I91" s="8">
        <v>6718.2</v>
      </c>
      <c r="J91" s="8">
        <v>0</v>
      </c>
      <c r="K91" s="8">
        <v>0</v>
      </c>
    </row>
    <row r="92" spans="1:11" ht="20.100000000000001" customHeight="1" x14ac:dyDescent="0.15">
      <c r="A92" s="32" t="s">
        <v>787</v>
      </c>
      <c r="B92" s="32"/>
      <c r="C92" s="32"/>
      <c r="D92" s="32"/>
      <c r="E92" s="32"/>
      <c r="F92" s="32"/>
      <c r="G92" s="13" t="s">
        <v>903</v>
      </c>
      <c r="H92" s="11">
        <f>SUBTOTAL(9,H53:H91)</f>
        <v>12468711.860000001</v>
      </c>
      <c r="I92" s="11">
        <f>SUBTOTAL(9,I53:I91)</f>
        <v>532976.29</v>
      </c>
      <c r="J92" s="11">
        <f>SUBTOTAL(9,J53:J91)</f>
        <v>532976.28999999992</v>
      </c>
      <c r="K92" s="11">
        <f>SUBTOTAL(9,K53:K91)</f>
        <v>0</v>
      </c>
    </row>
    <row r="93" spans="1:11" ht="20.100000000000001" customHeight="1" x14ac:dyDescent="0.15">
      <c r="A93" s="23" t="s">
        <v>904</v>
      </c>
      <c r="B93" s="23"/>
      <c r="C93" s="5"/>
      <c r="D93" s="5"/>
      <c r="E93" s="5" t="s">
        <v>731</v>
      </c>
      <c r="F93" s="5"/>
      <c r="G93" s="5" t="s">
        <v>905</v>
      </c>
      <c r="H93" s="8">
        <v>0</v>
      </c>
      <c r="I93" s="8">
        <v>0</v>
      </c>
      <c r="J93" s="8">
        <v>118805.64</v>
      </c>
      <c r="K93" s="8">
        <v>0</v>
      </c>
    </row>
    <row r="94" spans="1:11" ht="20.100000000000001" customHeight="1" x14ac:dyDescent="0.15">
      <c r="A94" s="23" t="s">
        <v>906</v>
      </c>
      <c r="B94" s="23"/>
      <c r="C94" s="5"/>
      <c r="D94" s="5"/>
      <c r="E94" s="5" t="s">
        <v>731</v>
      </c>
      <c r="F94" s="5"/>
      <c r="G94" s="5" t="s">
        <v>907</v>
      </c>
      <c r="H94" s="8">
        <v>0</v>
      </c>
      <c r="I94" s="8">
        <v>453120</v>
      </c>
      <c r="J94" s="8">
        <v>0</v>
      </c>
      <c r="K94" s="8">
        <v>0</v>
      </c>
    </row>
    <row r="95" spans="1:11" ht="20.100000000000001" customHeight="1" x14ac:dyDescent="0.15">
      <c r="A95" s="23" t="s">
        <v>908</v>
      </c>
      <c r="B95" s="23"/>
      <c r="C95" s="5"/>
      <c r="D95" s="5"/>
      <c r="E95" s="5" t="s">
        <v>731</v>
      </c>
      <c r="F95" s="5"/>
      <c r="G95" s="5" t="s">
        <v>909</v>
      </c>
      <c r="H95" s="8">
        <v>0</v>
      </c>
      <c r="I95" s="8">
        <v>0</v>
      </c>
      <c r="J95" s="8">
        <v>2726192</v>
      </c>
      <c r="K95" s="8">
        <v>0</v>
      </c>
    </row>
    <row r="96" spans="1:11" ht="39.950000000000003" customHeight="1" x14ac:dyDescent="0.15">
      <c r="A96" s="23" t="s">
        <v>910</v>
      </c>
      <c r="B96" s="23"/>
      <c r="C96" s="5"/>
      <c r="D96" s="5"/>
      <c r="E96" s="5" t="s">
        <v>731</v>
      </c>
      <c r="F96" s="5"/>
      <c r="G96" s="5" t="s">
        <v>911</v>
      </c>
      <c r="H96" s="8">
        <v>0</v>
      </c>
      <c r="I96" s="8">
        <v>0</v>
      </c>
      <c r="J96" s="8">
        <v>0</v>
      </c>
      <c r="K96" s="8">
        <v>0</v>
      </c>
    </row>
    <row r="97" spans="1:11" ht="20.100000000000001" customHeight="1" x14ac:dyDescent="0.15">
      <c r="A97" s="23" t="s">
        <v>912</v>
      </c>
      <c r="B97" s="23"/>
      <c r="C97" s="5"/>
      <c r="D97" s="5"/>
      <c r="E97" s="5" t="s">
        <v>731</v>
      </c>
      <c r="F97" s="5"/>
      <c r="G97" s="5" t="s">
        <v>913</v>
      </c>
      <c r="H97" s="8">
        <v>0</v>
      </c>
      <c r="I97" s="8">
        <v>118652.16</v>
      </c>
      <c r="J97" s="8">
        <v>0</v>
      </c>
      <c r="K97" s="8">
        <v>0</v>
      </c>
    </row>
    <row r="98" spans="1:11" ht="20.100000000000001" customHeight="1" x14ac:dyDescent="0.15">
      <c r="A98" s="23" t="s">
        <v>914</v>
      </c>
      <c r="B98" s="23"/>
      <c r="C98" s="5"/>
      <c r="D98" s="5"/>
      <c r="E98" s="5" t="s">
        <v>731</v>
      </c>
      <c r="F98" s="5"/>
      <c r="G98" s="5" t="s">
        <v>915</v>
      </c>
      <c r="H98" s="8">
        <v>0</v>
      </c>
      <c r="I98" s="8">
        <v>284848.23</v>
      </c>
      <c r="J98" s="8">
        <v>284848.23</v>
      </c>
      <c r="K98" s="8">
        <v>0</v>
      </c>
    </row>
    <row r="99" spans="1:11" ht="20.100000000000001" customHeight="1" x14ac:dyDescent="0.15">
      <c r="A99" s="23" t="s">
        <v>916</v>
      </c>
      <c r="B99" s="23"/>
      <c r="C99" s="5"/>
      <c r="D99" s="5"/>
      <c r="E99" s="5" t="s">
        <v>731</v>
      </c>
      <c r="F99" s="5"/>
      <c r="G99" s="5" t="s">
        <v>917</v>
      </c>
      <c r="H99" s="8">
        <v>455691.97</v>
      </c>
      <c r="I99" s="8">
        <v>0</v>
      </c>
      <c r="J99" s="8">
        <v>0</v>
      </c>
      <c r="K99" s="8">
        <v>0</v>
      </c>
    </row>
    <row r="100" spans="1:11" ht="39.950000000000003" customHeight="1" x14ac:dyDescent="0.15">
      <c r="A100" s="23" t="s">
        <v>918</v>
      </c>
      <c r="B100" s="23"/>
      <c r="C100" s="5"/>
      <c r="D100" s="5"/>
      <c r="E100" s="5" t="s">
        <v>731</v>
      </c>
      <c r="F100" s="5"/>
      <c r="G100" s="5" t="s">
        <v>919</v>
      </c>
      <c r="H100" s="8">
        <v>51500</v>
      </c>
      <c r="I100" s="8">
        <v>36151.18</v>
      </c>
      <c r="J100" s="8">
        <v>25405.7</v>
      </c>
      <c r="K100" s="8">
        <v>0</v>
      </c>
    </row>
    <row r="101" spans="1:11" ht="39.950000000000003" customHeight="1" x14ac:dyDescent="0.15">
      <c r="A101" s="23" t="s">
        <v>920</v>
      </c>
      <c r="B101" s="23"/>
      <c r="C101" s="5"/>
      <c r="D101" s="5"/>
      <c r="E101" s="5" t="s">
        <v>731</v>
      </c>
      <c r="F101" s="5"/>
      <c r="G101" s="5" t="s">
        <v>921</v>
      </c>
      <c r="H101" s="8">
        <v>35200</v>
      </c>
      <c r="I101" s="8">
        <v>15817.93</v>
      </c>
      <c r="J101" s="8">
        <v>15817.93</v>
      </c>
      <c r="K101" s="8">
        <v>0</v>
      </c>
    </row>
    <row r="102" spans="1:11" ht="20.100000000000001" customHeight="1" x14ac:dyDescent="0.15">
      <c r="A102" s="23" t="s">
        <v>922</v>
      </c>
      <c r="B102" s="23"/>
      <c r="C102" s="5"/>
      <c r="D102" s="5"/>
      <c r="E102" s="5" t="s">
        <v>731</v>
      </c>
      <c r="F102" s="5"/>
      <c r="G102" s="5" t="s">
        <v>923</v>
      </c>
      <c r="H102" s="8">
        <v>4500</v>
      </c>
      <c r="I102" s="8">
        <v>3000</v>
      </c>
      <c r="J102" s="8">
        <v>3000</v>
      </c>
      <c r="K102" s="8">
        <v>0</v>
      </c>
    </row>
    <row r="103" spans="1:11" ht="20.100000000000001" customHeight="1" x14ac:dyDescent="0.15">
      <c r="A103" s="23" t="s">
        <v>924</v>
      </c>
      <c r="B103" s="23"/>
      <c r="C103" s="5"/>
      <c r="D103" s="5"/>
      <c r="E103" s="5" t="s">
        <v>731</v>
      </c>
      <c r="F103" s="5"/>
      <c r="G103" s="5" t="s">
        <v>925</v>
      </c>
      <c r="H103" s="8">
        <v>32000</v>
      </c>
      <c r="I103" s="8">
        <v>65390</v>
      </c>
      <c r="J103" s="8">
        <v>65390</v>
      </c>
      <c r="K103" s="8">
        <v>0</v>
      </c>
    </row>
    <row r="104" spans="1:11" ht="20.100000000000001" customHeight="1" x14ac:dyDescent="0.15">
      <c r="A104" s="23" t="s">
        <v>926</v>
      </c>
      <c r="B104" s="23"/>
      <c r="C104" s="5"/>
      <c r="D104" s="5"/>
      <c r="E104" s="5" t="s">
        <v>731</v>
      </c>
      <c r="F104" s="5"/>
      <c r="G104" s="5" t="s">
        <v>927</v>
      </c>
      <c r="H104" s="8">
        <v>216504</v>
      </c>
      <c r="I104" s="8">
        <v>0</v>
      </c>
      <c r="J104" s="8">
        <v>0</v>
      </c>
      <c r="K104" s="8">
        <v>0</v>
      </c>
    </row>
    <row r="105" spans="1:11" ht="39.950000000000003" customHeight="1" x14ac:dyDescent="0.15">
      <c r="A105" s="23" t="s">
        <v>928</v>
      </c>
      <c r="B105" s="23"/>
      <c r="C105" s="5"/>
      <c r="D105" s="5"/>
      <c r="E105" s="5" t="s">
        <v>731</v>
      </c>
      <c r="F105" s="5"/>
      <c r="G105" s="5" t="s">
        <v>929</v>
      </c>
      <c r="H105" s="8">
        <v>2500</v>
      </c>
      <c r="I105" s="8">
        <v>0</v>
      </c>
      <c r="J105" s="8">
        <v>0</v>
      </c>
      <c r="K105" s="8">
        <v>0</v>
      </c>
    </row>
    <row r="106" spans="1:11" ht="39.950000000000003" customHeight="1" x14ac:dyDescent="0.15">
      <c r="A106" s="23" t="s">
        <v>930</v>
      </c>
      <c r="B106" s="23"/>
      <c r="C106" s="5"/>
      <c r="D106" s="5"/>
      <c r="E106" s="5" t="s">
        <v>731</v>
      </c>
      <c r="F106" s="5" t="s">
        <v>329</v>
      </c>
      <c r="G106" s="5" t="s">
        <v>931</v>
      </c>
      <c r="H106" s="8">
        <v>44100</v>
      </c>
      <c r="I106" s="8">
        <v>0</v>
      </c>
      <c r="J106" s="8">
        <v>0</v>
      </c>
      <c r="K106" s="8">
        <v>0</v>
      </c>
    </row>
    <row r="107" spans="1:11" ht="39.950000000000003" customHeight="1" x14ac:dyDescent="0.15">
      <c r="A107" s="23" t="s">
        <v>932</v>
      </c>
      <c r="B107" s="23"/>
      <c r="C107" s="5"/>
      <c r="D107" s="5"/>
      <c r="E107" s="5" t="s">
        <v>731</v>
      </c>
      <c r="F107" s="5"/>
      <c r="G107" s="5" t="s">
        <v>933</v>
      </c>
      <c r="H107" s="8">
        <v>0</v>
      </c>
      <c r="I107" s="8">
        <v>24800</v>
      </c>
      <c r="J107" s="8">
        <v>24800</v>
      </c>
      <c r="K107" s="8">
        <v>0</v>
      </c>
    </row>
    <row r="108" spans="1:11" ht="20.100000000000001" customHeight="1" x14ac:dyDescent="0.15">
      <c r="A108" s="23" t="s">
        <v>934</v>
      </c>
      <c r="B108" s="23"/>
      <c r="C108" s="5"/>
      <c r="D108" s="5"/>
      <c r="E108" s="5" t="s">
        <v>731</v>
      </c>
      <c r="F108" s="5"/>
      <c r="G108" s="5" t="s">
        <v>935</v>
      </c>
      <c r="H108" s="8">
        <v>26400</v>
      </c>
      <c r="I108" s="8">
        <v>0</v>
      </c>
      <c r="J108" s="8">
        <v>0</v>
      </c>
      <c r="K108" s="8">
        <v>0</v>
      </c>
    </row>
    <row r="109" spans="1:11" ht="20.100000000000001" customHeight="1" x14ac:dyDescent="0.15">
      <c r="A109" s="23" t="s">
        <v>936</v>
      </c>
      <c r="B109" s="23"/>
      <c r="C109" s="5"/>
      <c r="D109" s="5"/>
      <c r="E109" s="5" t="s">
        <v>731</v>
      </c>
      <c r="F109" s="5"/>
      <c r="G109" s="5" t="s">
        <v>937</v>
      </c>
      <c r="H109" s="8">
        <v>0</v>
      </c>
      <c r="I109" s="8">
        <v>0</v>
      </c>
      <c r="J109" s="8">
        <v>0</v>
      </c>
      <c r="K109" s="8">
        <v>0</v>
      </c>
    </row>
    <row r="110" spans="1:11" ht="39.950000000000003" customHeight="1" x14ac:dyDescent="0.15">
      <c r="A110" s="23" t="s">
        <v>938</v>
      </c>
      <c r="B110" s="23"/>
      <c r="C110" s="5"/>
      <c r="D110" s="5"/>
      <c r="E110" s="5" t="s">
        <v>731</v>
      </c>
      <c r="F110" s="5"/>
      <c r="G110" s="5" t="s">
        <v>939</v>
      </c>
      <c r="H110" s="8">
        <v>0</v>
      </c>
      <c r="I110" s="8">
        <v>7860</v>
      </c>
      <c r="J110" s="8">
        <v>7860</v>
      </c>
      <c r="K110" s="8">
        <v>0</v>
      </c>
    </row>
    <row r="111" spans="1:11" ht="39.950000000000003" customHeight="1" x14ac:dyDescent="0.15">
      <c r="A111" s="23" t="s">
        <v>940</v>
      </c>
      <c r="B111" s="23"/>
      <c r="C111" s="5"/>
      <c r="D111" s="5"/>
      <c r="E111" s="5" t="s">
        <v>731</v>
      </c>
      <c r="F111" s="5"/>
      <c r="G111" s="5" t="s">
        <v>941</v>
      </c>
      <c r="H111" s="8">
        <v>4295</v>
      </c>
      <c r="I111" s="8">
        <v>0</v>
      </c>
      <c r="J111" s="8">
        <v>0</v>
      </c>
      <c r="K111" s="8">
        <v>0</v>
      </c>
    </row>
    <row r="112" spans="1:11" ht="39.950000000000003" customHeight="1" x14ac:dyDescent="0.15">
      <c r="A112" s="23" t="s">
        <v>942</v>
      </c>
      <c r="B112" s="23"/>
      <c r="C112" s="5"/>
      <c r="D112" s="5"/>
      <c r="E112" s="5" t="s">
        <v>731</v>
      </c>
      <c r="F112" s="5"/>
      <c r="G112" s="5" t="s">
        <v>943</v>
      </c>
      <c r="H112" s="8">
        <v>0</v>
      </c>
      <c r="I112" s="8">
        <v>215658.93</v>
      </c>
      <c r="J112" s="8">
        <v>215658.93</v>
      </c>
      <c r="K112" s="8">
        <v>0</v>
      </c>
    </row>
    <row r="113" spans="1:11" ht="39.950000000000003" customHeight="1" x14ac:dyDescent="0.15">
      <c r="A113" s="23" t="s">
        <v>944</v>
      </c>
      <c r="B113" s="23"/>
      <c r="C113" s="5"/>
      <c r="D113" s="5"/>
      <c r="E113" s="5" t="s">
        <v>731</v>
      </c>
      <c r="F113" s="5"/>
      <c r="G113" s="5" t="s">
        <v>945</v>
      </c>
      <c r="H113" s="8">
        <v>57288</v>
      </c>
      <c r="I113" s="8">
        <v>0</v>
      </c>
      <c r="J113" s="8">
        <v>0</v>
      </c>
      <c r="K113" s="8">
        <v>0</v>
      </c>
    </row>
    <row r="114" spans="1:11" ht="20.100000000000001" customHeight="1" x14ac:dyDescent="0.15">
      <c r="A114" s="23" t="s">
        <v>946</v>
      </c>
      <c r="B114" s="23"/>
      <c r="C114" s="5"/>
      <c r="D114" s="5"/>
      <c r="E114" s="5" t="s">
        <v>731</v>
      </c>
      <c r="F114" s="5"/>
      <c r="G114" s="5" t="s">
        <v>947</v>
      </c>
      <c r="H114" s="8">
        <v>3632</v>
      </c>
      <c r="I114" s="8">
        <v>4000</v>
      </c>
      <c r="J114" s="8">
        <v>4000</v>
      </c>
      <c r="K114" s="8">
        <v>0</v>
      </c>
    </row>
    <row r="115" spans="1:11" ht="39.950000000000003" customHeight="1" x14ac:dyDescent="0.15">
      <c r="A115" s="23" t="s">
        <v>948</v>
      </c>
      <c r="B115" s="23"/>
      <c r="C115" s="5"/>
      <c r="D115" s="5"/>
      <c r="E115" s="5" t="s">
        <v>731</v>
      </c>
      <c r="F115" s="5"/>
      <c r="G115" s="5" t="s">
        <v>949</v>
      </c>
      <c r="H115" s="8">
        <v>6900</v>
      </c>
      <c r="I115" s="8">
        <v>0</v>
      </c>
      <c r="J115" s="8">
        <v>0</v>
      </c>
      <c r="K115" s="8">
        <v>0</v>
      </c>
    </row>
    <row r="116" spans="1:11" ht="20.100000000000001" customHeight="1" x14ac:dyDescent="0.15">
      <c r="A116" s="23" t="s">
        <v>950</v>
      </c>
      <c r="B116" s="23"/>
      <c r="C116" s="5"/>
      <c r="D116" s="5"/>
      <c r="E116" s="5" t="s">
        <v>731</v>
      </c>
      <c r="F116" s="5"/>
      <c r="G116" s="5" t="s">
        <v>951</v>
      </c>
      <c r="H116" s="8">
        <v>0</v>
      </c>
      <c r="I116" s="8">
        <v>0</v>
      </c>
      <c r="J116" s="8">
        <v>0</v>
      </c>
      <c r="K116" s="8">
        <v>0</v>
      </c>
    </row>
    <row r="117" spans="1:11" ht="39.950000000000003" customHeight="1" x14ac:dyDescent="0.15">
      <c r="A117" s="23" t="s">
        <v>952</v>
      </c>
      <c r="B117" s="23"/>
      <c r="C117" s="5"/>
      <c r="D117" s="5"/>
      <c r="E117" s="5" t="s">
        <v>731</v>
      </c>
      <c r="F117" s="5"/>
      <c r="G117" s="5" t="s">
        <v>953</v>
      </c>
      <c r="H117" s="8">
        <v>5000</v>
      </c>
      <c r="I117" s="8">
        <v>0</v>
      </c>
      <c r="J117" s="8">
        <v>0</v>
      </c>
      <c r="K117" s="8">
        <v>0</v>
      </c>
    </row>
    <row r="118" spans="1:11" ht="39.950000000000003" customHeight="1" x14ac:dyDescent="0.15">
      <c r="A118" s="23" t="s">
        <v>954</v>
      </c>
      <c r="B118" s="23"/>
      <c r="C118" s="5"/>
      <c r="D118" s="5"/>
      <c r="E118" s="5" t="s">
        <v>731</v>
      </c>
      <c r="F118" s="5"/>
      <c r="G118" s="5" t="s">
        <v>955</v>
      </c>
      <c r="H118" s="8">
        <v>0</v>
      </c>
      <c r="I118" s="8">
        <v>0</v>
      </c>
      <c r="J118" s="8">
        <v>0</v>
      </c>
      <c r="K118" s="8">
        <v>0</v>
      </c>
    </row>
    <row r="119" spans="1:11" ht="20.100000000000001" customHeight="1" x14ac:dyDescent="0.15">
      <c r="A119" s="23" t="s">
        <v>956</v>
      </c>
      <c r="B119" s="23"/>
      <c r="C119" s="5"/>
      <c r="D119" s="5"/>
      <c r="E119" s="5" t="s">
        <v>731</v>
      </c>
      <c r="F119" s="5"/>
      <c r="G119" s="5" t="s">
        <v>957</v>
      </c>
      <c r="H119" s="8">
        <v>0</v>
      </c>
      <c r="I119" s="8">
        <v>13000</v>
      </c>
      <c r="J119" s="8">
        <v>13000</v>
      </c>
      <c r="K119" s="8">
        <v>0</v>
      </c>
    </row>
    <row r="120" spans="1:11" ht="39.950000000000003" customHeight="1" x14ac:dyDescent="0.15">
      <c r="A120" s="23" t="s">
        <v>958</v>
      </c>
      <c r="B120" s="23"/>
      <c r="C120" s="5"/>
      <c r="D120" s="5"/>
      <c r="E120" s="5" t="s">
        <v>731</v>
      </c>
      <c r="F120" s="5"/>
      <c r="G120" s="5" t="s">
        <v>959</v>
      </c>
      <c r="H120" s="8">
        <v>0</v>
      </c>
      <c r="I120" s="8">
        <v>59532</v>
      </c>
      <c r="J120" s="8">
        <v>59532</v>
      </c>
      <c r="K120" s="8">
        <v>0</v>
      </c>
    </row>
    <row r="121" spans="1:11" ht="39.950000000000003" customHeight="1" x14ac:dyDescent="0.15">
      <c r="A121" s="23" t="s">
        <v>960</v>
      </c>
      <c r="B121" s="23"/>
      <c r="C121" s="5"/>
      <c r="D121" s="5"/>
      <c r="E121" s="5" t="s">
        <v>731</v>
      </c>
      <c r="F121" s="5"/>
      <c r="G121" s="5" t="s">
        <v>961</v>
      </c>
      <c r="H121" s="8">
        <v>59532</v>
      </c>
      <c r="I121" s="8">
        <v>0</v>
      </c>
      <c r="J121" s="8">
        <v>0</v>
      </c>
      <c r="K121" s="8">
        <v>0</v>
      </c>
    </row>
    <row r="122" spans="1:11" ht="20.100000000000001" customHeight="1" x14ac:dyDescent="0.15">
      <c r="A122" s="23" t="s">
        <v>962</v>
      </c>
      <c r="B122" s="23"/>
      <c r="C122" s="5"/>
      <c r="D122" s="5"/>
      <c r="E122" s="5" t="s">
        <v>731</v>
      </c>
      <c r="F122" s="5"/>
      <c r="G122" s="5" t="s">
        <v>963</v>
      </c>
      <c r="H122" s="8">
        <v>0</v>
      </c>
      <c r="I122" s="8">
        <v>5000</v>
      </c>
      <c r="J122" s="8">
        <v>5000</v>
      </c>
      <c r="K122" s="8">
        <v>0</v>
      </c>
    </row>
    <row r="123" spans="1:11" ht="20.100000000000001" customHeight="1" x14ac:dyDescent="0.15">
      <c r="A123" s="23" t="s">
        <v>964</v>
      </c>
      <c r="B123" s="23"/>
      <c r="C123" s="5"/>
      <c r="D123" s="5"/>
      <c r="E123" s="5" t="s">
        <v>731</v>
      </c>
      <c r="F123" s="5"/>
      <c r="G123" s="5" t="s">
        <v>965</v>
      </c>
      <c r="H123" s="8">
        <v>4600</v>
      </c>
      <c r="I123" s="8">
        <v>0</v>
      </c>
      <c r="J123" s="8">
        <v>0</v>
      </c>
      <c r="K123" s="8">
        <v>0</v>
      </c>
    </row>
    <row r="124" spans="1:11" ht="39.950000000000003" customHeight="1" x14ac:dyDescent="0.15">
      <c r="A124" s="23" t="s">
        <v>966</v>
      </c>
      <c r="B124" s="23"/>
      <c r="C124" s="5"/>
      <c r="D124" s="5"/>
      <c r="E124" s="5" t="s">
        <v>731</v>
      </c>
      <c r="F124" s="5" t="s">
        <v>782</v>
      </c>
      <c r="G124" s="5" t="s">
        <v>967</v>
      </c>
      <c r="H124" s="8">
        <v>118805.64</v>
      </c>
      <c r="I124" s="8">
        <v>0</v>
      </c>
      <c r="J124" s="8">
        <v>0</v>
      </c>
      <c r="K124" s="8">
        <v>0</v>
      </c>
    </row>
    <row r="125" spans="1:11" ht="39.950000000000003" customHeight="1" x14ac:dyDescent="0.15">
      <c r="A125" s="23" t="s">
        <v>968</v>
      </c>
      <c r="B125" s="23"/>
      <c r="C125" s="5"/>
      <c r="D125" s="5"/>
      <c r="E125" s="5" t="s">
        <v>731</v>
      </c>
      <c r="F125" s="5"/>
      <c r="G125" s="5" t="s">
        <v>969</v>
      </c>
      <c r="H125" s="8">
        <v>70600</v>
      </c>
      <c r="I125" s="8">
        <v>161767.9</v>
      </c>
      <c r="J125" s="8">
        <v>161767.9</v>
      </c>
      <c r="K125" s="8">
        <v>0</v>
      </c>
    </row>
    <row r="126" spans="1:11" ht="20.100000000000001" customHeight="1" x14ac:dyDescent="0.15">
      <c r="A126" s="23" t="s">
        <v>970</v>
      </c>
      <c r="B126" s="23"/>
      <c r="C126" s="5"/>
      <c r="D126" s="5"/>
      <c r="E126" s="5" t="s">
        <v>731</v>
      </c>
      <c r="F126" s="5" t="s">
        <v>782</v>
      </c>
      <c r="G126" s="5" t="s">
        <v>971</v>
      </c>
      <c r="H126" s="8">
        <v>2529792</v>
      </c>
      <c r="I126" s="8">
        <v>0</v>
      </c>
      <c r="J126" s="8">
        <v>0</v>
      </c>
      <c r="K126" s="8">
        <v>0</v>
      </c>
    </row>
    <row r="127" spans="1:11" ht="20.100000000000001" customHeight="1" x14ac:dyDescent="0.15">
      <c r="A127" s="23" t="s">
        <v>970</v>
      </c>
      <c r="B127" s="23"/>
      <c r="C127" s="5"/>
      <c r="D127" s="5"/>
      <c r="E127" s="5" t="s">
        <v>731</v>
      </c>
      <c r="F127" s="5"/>
      <c r="G127" s="5" t="s">
        <v>972</v>
      </c>
      <c r="H127" s="8">
        <v>0</v>
      </c>
      <c r="I127" s="8">
        <v>2262480</v>
      </c>
      <c r="J127" s="8">
        <v>0</v>
      </c>
      <c r="K127" s="8">
        <v>0</v>
      </c>
    </row>
    <row r="128" spans="1:11" ht="39.950000000000003" customHeight="1" x14ac:dyDescent="0.15">
      <c r="A128" s="23" t="s">
        <v>973</v>
      </c>
      <c r="B128" s="23"/>
      <c r="C128" s="5"/>
      <c r="D128" s="5"/>
      <c r="E128" s="5" t="s">
        <v>731</v>
      </c>
      <c r="F128" s="5"/>
      <c r="G128" s="5" t="s">
        <v>974</v>
      </c>
      <c r="H128" s="8">
        <v>8000</v>
      </c>
      <c r="I128" s="8">
        <v>8000</v>
      </c>
      <c r="J128" s="8">
        <v>8000</v>
      </c>
      <c r="K128" s="8">
        <v>0</v>
      </c>
    </row>
    <row r="129" spans="1:11" ht="39.950000000000003" customHeight="1" x14ac:dyDescent="0.15">
      <c r="A129" s="23" t="s">
        <v>975</v>
      </c>
      <c r="B129" s="23"/>
      <c r="C129" s="5"/>
      <c r="D129" s="5"/>
      <c r="E129" s="5" t="s">
        <v>731</v>
      </c>
      <c r="F129" s="5"/>
      <c r="G129" s="5" t="s">
        <v>976</v>
      </c>
      <c r="H129" s="8">
        <v>10000</v>
      </c>
      <c r="I129" s="8">
        <v>0</v>
      </c>
      <c r="J129" s="8">
        <v>0</v>
      </c>
      <c r="K129" s="8">
        <v>0</v>
      </c>
    </row>
    <row r="130" spans="1:11" ht="39.950000000000003" customHeight="1" x14ac:dyDescent="0.15">
      <c r="A130" s="23" t="s">
        <v>977</v>
      </c>
      <c r="B130" s="23"/>
      <c r="C130" s="5"/>
      <c r="D130" s="5"/>
      <c r="E130" s="5" t="s">
        <v>731</v>
      </c>
      <c r="F130" s="5"/>
      <c r="G130" s="5" t="s">
        <v>978</v>
      </c>
      <c r="H130" s="8">
        <v>9510</v>
      </c>
      <c r="I130" s="8">
        <v>2550</v>
      </c>
      <c r="J130" s="8">
        <v>2550</v>
      </c>
      <c r="K130" s="8">
        <v>0</v>
      </c>
    </row>
    <row r="131" spans="1:11" ht="39.950000000000003" customHeight="1" x14ac:dyDescent="0.15">
      <c r="A131" s="23" t="s">
        <v>979</v>
      </c>
      <c r="B131" s="23"/>
      <c r="C131" s="5"/>
      <c r="D131" s="5"/>
      <c r="E131" s="5" t="s">
        <v>731</v>
      </c>
      <c r="F131" s="5"/>
      <c r="G131" s="5" t="s">
        <v>980</v>
      </c>
      <c r="H131" s="8">
        <v>18126</v>
      </c>
      <c r="I131" s="8">
        <v>0</v>
      </c>
      <c r="J131" s="8">
        <v>0</v>
      </c>
      <c r="K131" s="8">
        <v>0</v>
      </c>
    </row>
    <row r="132" spans="1:11" ht="39.950000000000003" customHeight="1" x14ac:dyDescent="0.15">
      <c r="A132" s="23" t="s">
        <v>981</v>
      </c>
      <c r="B132" s="23"/>
      <c r="C132" s="5"/>
      <c r="D132" s="5"/>
      <c r="E132" s="5" t="s">
        <v>731</v>
      </c>
      <c r="F132" s="5"/>
      <c r="G132" s="5" t="s">
        <v>982</v>
      </c>
      <c r="H132" s="8">
        <v>20130</v>
      </c>
      <c r="I132" s="8">
        <v>0</v>
      </c>
      <c r="J132" s="8">
        <v>0</v>
      </c>
      <c r="K132" s="8">
        <v>0</v>
      </c>
    </row>
    <row r="133" spans="1:11" ht="39.950000000000003" customHeight="1" x14ac:dyDescent="0.15">
      <c r="A133" s="23" t="s">
        <v>983</v>
      </c>
      <c r="B133" s="23"/>
      <c r="C133" s="5"/>
      <c r="D133" s="5"/>
      <c r="E133" s="5" t="s">
        <v>731</v>
      </c>
      <c r="F133" s="5"/>
      <c r="G133" s="5" t="s">
        <v>984</v>
      </c>
      <c r="H133" s="8">
        <v>70000</v>
      </c>
      <c r="I133" s="8">
        <v>0</v>
      </c>
      <c r="J133" s="8">
        <v>0</v>
      </c>
      <c r="K133" s="8">
        <v>0</v>
      </c>
    </row>
    <row r="134" spans="1:11" ht="39.950000000000003" customHeight="1" x14ac:dyDescent="0.15">
      <c r="A134" s="23" t="s">
        <v>985</v>
      </c>
      <c r="B134" s="23"/>
      <c r="C134" s="5"/>
      <c r="D134" s="5"/>
      <c r="E134" s="5" t="s">
        <v>731</v>
      </c>
      <c r="F134" s="5"/>
      <c r="G134" s="5" t="s">
        <v>986</v>
      </c>
      <c r="H134" s="8">
        <v>0</v>
      </c>
      <c r="I134" s="8">
        <v>0</v>
      </c>
      <c r="J134" s="8">
        <v>0</v>
      </c>
      <c r="K134" s="8">
        <v>0</v>
      </c>
    </row>
    <row r="135" spans="1:11" ht="20.100000000000001" customHeight="1" x14ac:dyDescent="0.15">
      <c r="A135" s="23" t="s">
        <v>987</v>
      </c>
      <c r="B135" s="23"/>
      <c r="C135" s="5"/>
      <c r="D135" s="5"/>
      <c r="E135" s="5" t="s">
        <v>731</v>
      </c>
      <c r="F135" s="5"/>
      <c r="G135" s="5" t="s">
        <v>988</v>
      </c>
      <c r="H135" s="8">
        <v>3414</v>
      </c>
      <c r="I135" s="8">
        <v>20000</v>
      </c>
      <c r="J135" s="8">
        <v>20000</v>
      </c>
      <c r="K135" s="8">
        <v>0</v>
      </c>
    </row>
    <row r="136" spans="1:11" ht="20.100000000000001" customHeight="1" x14ac:dyDescent="0.15">
      <c r="A136" s="23" t="s">
        <v>989</v>
      </c>
      <c r="B136" s="23"/>
      <c r="C136" s="5"/>
      <c r="D136" s="5"/>
      <c r="E136" s="5" t="s">
        <v>731</v>
      </c>
      <c r="F136" s="5"/>
      <c r="G136" s="5" t="s">
        <v>990</v>
      </c>
      <c r="H136" s="8">
        <v>13000</v>
      </c>
      <c r="I136" s="8">
        <v>0</v>
      </c>
      <c r="J136" s="8">
        <v>0</v>
      </c>
      <c r="K136" s="8">
        <v>0</v>
      </c>
    </row>
    <row r="137" spans="1:11" ht="39.950000000000003" customHeight="1" x14ac:dyDescent="0.15">
      <c r="A137" s="23" t="s">
        <v>991</v>
      </c>
      <c r="B137" s="23"/>
      <c r="C137" s="5"/>
      <c r="D137" s="5"/>
      <c r="E137" s="5" t="s">
        <v>731</v>
      </c>
      <c r="F137" s="5"/>
      <c r="G137" s="5" t="s">
        <v>992</v>
      </c>
      <c r="H137" s="8">
        <v>107200</v>
      </c>
      <c r="I137" s="8">
        <v>0</v>
      </c>
      <c r="J137" s="8">
        <v>0</v>
      </c>
      <c r="K137" s="8">
        <v>0</v>
      </c>
    </row>
    <row r="138" spans="1:11" ht="20.100000000000001" customHeight="1" x14ac:dyDescent="0.15">
      <c r="A138" s="23" t="s">
        <v>993</v>
      </c>
      <c r="B138" s="23"/>
      <c r="C138" s="5"/>
      <c r="D138" s="5"/>
      <c r="E138" s="5" t="s">
        <v>731</v>
      </c>
      <c r="F138" s="5"/>
      <c r="G138" s="5" t="s">
        <v>994</v>
      </c>
      <c r="H138" s="8">
        <v>0</v>
      </c>
      <c r="I138" s="8">
        <v>30000</v>
      </c>
      <c r="J138" s="8">
        <v>30000</v>
      </c>
      <c r="K138" s="8">
        <v>0</v>
      </c>
    </row>
    <row r="139" spans="1:11" ht="39.950000000000003" customHeight="1" x14ac:dyDescent="0.15">
      <c r="A139" s="23" t="s">
        <v>995</v>
      </c>
      <c r="B139" s="23"/>
      <c r="C139" s="5"/>
      <c r="D139" s="5"/>
      <c r="E139" s="5" t="s">
        <v>731</v>
      </c>
      <c r="F139" s="5"/>
      <c r="G139" s="5" t="s">
        <v>996</v>
      </c>
      <c r="H139" s="8">
        <v>153322.4</v>
      </c>
      <c r="I139" s="8">
        <v>0</v>
      </c>
      <c r="J139" s="8">
        <v>0</v>
      </c>
      <c r="K139" s="8">
        <v>0</v>
      </c>
    </row>
    <row r="140" spans="1:11" ht="20.100000000000001" customHeight="1" x14ac:dyDescent="0.15">
      <c r="A140" s="32" t="s">
        <v>787</v>
      </c>
      <c r="B140" s="32"/>
      <c r="C140" s="32"/>
      <c r="D140" s="32"/>
      <c r="E140" s="32"/>
      <c r="F140" s="32"/>
      <c r="G140" s="13" t="s">
        <v>997</v>
      </c>
      <c r="H140" s="11">
        <f>SUBTOTAL(9,H93:H139)</f>
        <v>4141543.01</v>
      </c>
      <c r="I140" s="11">
        <f>SUBTOTAL(9,I93:I139)</f>
        <v>3791628.33</v>
      </c>
      <c r="J140" s="11">
        <f>SUBTOTAL(9,J93:J139)</f>
        <v>3791628.3300000005</v>
      </c>
      <c r="K140" s="11">
        <f>SUBTOTAL(9,K93:K139)</f>
        <v>0</v>
      </c>
    </row>
    <row r="141" spans="1:11" ht="39.950000000000003" customHeight="1" x14ac:dyDescent="0.15">
      <c r="A141" s="23" t="s">
        <v>998</v>
      </c>
      <c r="B141" s="23"/>
      <c r="C141" s="5"/>
      <c r="D141" s="5"/>
      <c r="E141" s="5" t="s">
        <v>999</v>
      </c>
      <c r="F141" s="5"/>
      <c r="G141" s="5" t="s">
        <v>1000</v>
      </c>
      <c r="H141" s="8">
        <v>8588.0300000000007</v>
      </c>
      <c r="I141" s="8">
        <v>10000</v>
      </c>
      <c r="J141" s="8">
        <v>10000</v>
      </c>
      <c r="K141" s="8">
        <v>0</v>
      </c>
    </row>
    <row r="142" spans="1:11" ht="20.100000000000001" customHeight="1" x14ac:dyDescent="0.15">
      <c r="A142" s="32" t="s">
        <v>787</v>
      </c>
      <c r="B142" s="32"/>
      <c r="C142" s="32"/>
      <c r="D142" s="32"/>
      <c r="E142" s="32"/>
      <c r="F142" s="32"/>
      <c r="G142" s="13" t="s">
        <v>1001</v>
      </c>
      <c r="H142" s="11">
        <f>SUBTOTAL(9,H141:H141)</f>
        <v>8588.0300000000007</v>
      </c>
      <c r="I142" s="11">
        <f>SUBTOTAL(9,I141:I141)</f>
        <v>10000</v>
      </c>
      <c r="J142" s="11">
        <f>SUBTOTAL(9,J141:J141)</f>
        <v>10000</v>
      </c>
      <c r="K142" s="11">
        <f>SUBTOTAL(9,K141:K141)</f>
        <v>0</v>
      </c>
    </row>
    <row r="143" spans="1:11" ht="39.950000000000003" customHeight="1" x14ac:dyDescent="0.15">
      <c r="A143" s="23" t="s">
        <v>1002</v>
      </c>
      <c r="B143" s="23"/>
      <c r="C143" s="5"/>
      <c r="D143" s="5"/>
      <c r="E143" s="5" t="s">
        <v>1003</v>
      </c>
      <c r="F143" s="5"/>
      <c r="G143" s="5" t="s">
        <v>1004</v>
      </c>
      <c r="H143" s="8">
        <v>3123338.75</v>
      </c>
      <c r="I143" s="8">
        <v>97774.32</v>
      </c>
      <c r="J143" s="8">
        <v>97774.32</v>
      </c>
      <c r="K143" s="8">
        <v>0</v>
      </c>
    </row>
    <row r="144" spans="1:11" ht="20.100000000000001" customHeight="1" x14ac:dyDescent="0.15">
      <c r="A144" s="32" t="s">
        <v>787</v>
      </c>
      <c r="B144" s="32"/>
      <c r="C144" s="32"/>
      <c r="D144" s="32"/>
      <c r="E144" s="32"/>
      <c r="F144" s="32"/>
      <c r="G144" s="13" t="s">
        <v>1005</v>
      </c>
      <c r="H144" s="11">
        <f>SUBTOTAL(9,H143:H143)</f>
        <v>3123338.75</v>
      </c>
      <c r="I144" s="11">
        <f>SUBTOTAL(9,I143:I143)</f>
        <v>97774.32</v>
      </c>
      <c r="J144" s="11">
        <f>SUBTOTAL(9,J143:J143)</f>
        <v>97774.32</v>
      </c>
      <c r="K144" s="11">
        <f>SUBTOTAL(9,K143:K143)</f>
        <v>0</v>
      </c>
    </row>
    <row r="145" spans="1:25" ht="39.950000000000003" customHeight="1" x14ac:dyDescent="0.15">
      <c r="A145" s="23" t="s">
        <v>1006</v>
      </c>
      <c r="B145" s="23"/>
      <c r="C145" s="5"/>
      <c r="D145" s="5"/>
      <c r="E145" s="5" t="s">
        <v>1007</v>
      </c>
      <c r="F145" s="5"/>
      <c r="G145" s="5" t="s">
        <v>1008</v>
      </c>
      <c r="H145" s="8">
        <v>11000</v>
      </c>
      <c r="I145" s="8">
        <v>11000</v>
      </c>
      <c r="J145" s="8">
        <v>11000</v>
      </c>
      <c r="K145" s="8">
        <v>0</v>
      </c>
    </row>
    <row r="146" spans="1:25" ht="20.100000000000001" customHeight="1" x14ac:dyDescent="0.15">
      <c r="A146" s="32" t="s">
        <v>787</v>
      </c>
      <c r="B146" s="32"/>
      <c r="C146" s="32"/>
      <c r="D146" s="32"/>
      <c r="E146" s="32"/>
      <c r="F146" s="32"/>
      <c r="G146" s="13" t="s">
        <v>1009</v>
      </c>
      <c r="H146" s="11">
        <f>SUBTOTAL(9,H145:H145)</f>
        <v>11000</v>
      </c>
      <c r="I146" s="11">
        <f>SUBTOTAL(9,I145:I145)</f>
        <v>11000</v>
      </c>
      <c r="J146" s="11">
        <f>SUBTOTAL(9,J145:J145)</f>
        <v>11000</v>
      </c>
      <c r="K146" s="11">
        <f>SUBTOTAL(9,K145:K145)</f>
        <v>0</v>
      </c>
    </row>
    <row r="147" spans="1:25" ht="39.950000000000003" customHeight="1" x14ac:dyDescent="0.15">
      <c r="A147" s="23" t="s">
        <v>1010</v>
      </c>
      <c r="B147" s="23"/>
      <c r="C147" s="5"/>
      <c r="D147" s="5"/>
      <c r="E147" s="5" t="s">
        <v>1011</v>
      </c>
      <c r="F147" s="5"/>
      <c r="G147" s="5" t="s">
        <v>1012</v>
      </c>
      <c r="H147" s="8">
        <v>147194</v>
      </c>
      <c r="I147" s="8">
        <v>231425</v>
      </c>
      <c r="J147" s="8">
        <v>231425</v>
      </c>
      <c r="K147" s="8">
        <v>0</v>
      </c>
    </row>
    <row r="148" spans="1:25" ht="20.100000000000001" customHeight="1" x14ac:dyDescent="0.15">
      <c r="A148" s="32" t="s">
        <v>787</v>
      </c>
      <c r="B148" s="32"/>
      <c r="C148" s="32"/>
      <c r="D148" s="32"/>
      <c r="E148" s="32"/>
      <c r="F148" s="32"/>
      <c r="G148" s="13" t="s">
        <v>1013</v>
      </c>
      <c r="H148" s="11">
        <f>SUBTOTAL(9,H147:H147)</f>
        <v>147194</v>
      </c>
      <c r="I148" s="11">
        <f>SUBTOTAL(9,I147:I147)</f>
        <v>231425</v>
      </c>
      <c r="J148" s="11">
        <f>SUBTOTAL(9,J147:J147)</f>
        <v>231425</v>
      </c>
      <c r="K148" s="11">
        <f>SUBTOTAL(9,K147:K147)</f>
        <v>0</v>
      </c>
    </row>
    <row r="149" spans="1:25" ht="39.950000000000003" customHeight="1" x14ac:dyDescent="0.15">
      <c r="A149" s="23" t="s">
        <v>1014</v>
      </c>
      <c r="B149" s="23"/>
      <c r="C149" s="5"/>
      <c r="D149" s="5"/>
      <c r="E149" s="5" t="s">
        <v>1015</v>
      </c>
      <c r="F149" s="5"/>
      <c r="G149" s="5" t="s">
        <v>1016</v>
      </c>
      <c r="H149" s="8">
        <v>0</v>
      </c>
      <c r="I149" s="8">
        <v>99471.71</v>
      </c>
      <c r="J149" s="8">
        <v>99471.71</v>
      </c>
      <c r="K149" s="8">
        <v>0</v>
      </c>
    </row>
    <row r="150" spans="1:25" ht="20.100000000000001" customHeight="1" x14ac:dyDescent="0.15">
      <c r="A150" s="32" t="s">
        <v>787</v>
      </c>
      <c r="B150" s="32"/>
      <c r="C150" s="32"/>
      <c r="D150" s="32"/>
      <c r="E150" s="32"/>
      <c r="F150" s="32"/>
      <c r="G150" s="13" t="s">
        <v>1017</v>
      </c>
      <c r="H150" s="11">
        <f>SUBTOTAL(9,H149:H149)</f>
        <v>0</v>
      </c>
      <c r="I150" s="11">
        <f>SUBTOTAL(9,I149:I149)</f>
        <v>99471.71</v>
      </c>
      <c r="J150" s="11">
        <f>SUBTOTAL(9,J149:J149)</f>
        <v>99471.71</v>
      </c>
      <c r="K150" s="11">
        <f>SUBTOTAL(9,K149:K149)</f>
        <v>0</v>
      </c>
    </row>
    <row r="151" spans="1:25" ht="39.950000000000003" customHeight="1" x14ac:dyDescent="0.15">
      <c r="A151" s="23" t="s">
        <v>1018</v>
      </c>
      <c r="B151" s="23"/>
      <c r="C151" s="5"/>
      <c r="D151" s="5"/>
      <c r="E151" s="5" t="s">
        <v>1019</v>
      </c>
      <c r="F151" s="5"/>
      <c r="G151" s="5" t="s">
        <v>1020</v>
      </c>
      <c r="H151" s="8">
        <v>1948533.74</v>
      </c>
      <c r="I151" s="8">
        <v>1841205.26</v>
      </c>
      <c r="J151" s="8">
        <v>1841205.26</v>
      </c>
      <c r="K151" s="8">
        <v>0</v>
      </c>
    </row>
    <row r="152" spans="1:25" ht="20.100000000000001" customHeight="1" x14ac:dyDescent="0.15">
      <c r="A152" s="32" t="s">
        <v>787</v>
      </c>
      <c r="B152" s="32"/>
      <c r="C152" s="32"/>
      <c r="D152" s="32"/>
      <c r="E152" s="32"/>
      <c r="F152" s="32"/>
      <c r="G152" s="13" t="s">
        <v>1021</v>
      </c>
      <c r="H152" s="11">
        <f>SUBTOTAL(9,H151:H151)</f>
        <v>1948533.74</v>
      </c>
      <c r="I152" s="11">
        <f>SUBTOTAL(9,I151:I151)</f>
        <v>1841205.26</v>
      </c>
      <c r="J152" s="11">
        <f>SUBTOTAL(9,J151:J151)</f>
        <v>1841205.26</v>
      </c>
      <c r="K152" s="11">
        <f>SUBTOTAL(9,K151:K151)</f>
        <v>0</v>
      </c>
    </row>
    <row r="153" spans="1:25" ht="39.950000000000003" customHeight="1" x14ac:dyDescent="0.15">
      <c r="A153" s="23" t="s">
        <v>1022</v>
      </c>
      <c r="B153" s="23"/>
      <c r="C153" s="5"/>
      <c r="D153" s="5"/>
      <c r="E153" s="5" t="s">
        <v>1023</v>
      </c>
      <c r="F153" s="5"/>
      <c r="G153" s="5" t="s">
        <v>1024</v>
      </c>
      <c r="H153" s="8">
        <v>37733</v>
      </c>
      <c r="I153" s="8">
        <v>80786.25</v>
      </c>
      <c r="J153" s="8">
        <v>80786.25</v>
      </c>
      <c r="K153" s="8">
        <v>0</v>
      </c>
    </row>
    <row r="154" spans="1:25" ht="20.100000000000001" customHeight="1" x14ac:dyDescent="0.15">
      <c r="A154" s="32" t="s">
        <v>787</v>
      </c>
      <c r="B154" s="32"/>
      <c r="C154" s="32"/>
      <c r="D154" s="32"/>
      <c r="E154" s="32"/>
      <c r="F154" s="32"/>
      <c r="G154" s="13" t="s">
        <v>1025</v>
      </c>
      <c r="H154" s="11">
        <f>SUBTOTAL(9,H153:H153)</f>
        <v>37733</v>
      </c>
      <c r="I154" s="11">
        <f>SUBTOTAL(9,I153:I153)</f>
        <v>80786.25</v>
      </c>
      <c r="J154" s="11">
        <f>SUBTOTAL(9,J153:J153)</f>
        <v>80786.25</v>
      </c>
      <c r="K154" s="11">
        <f>SUBTOTAL(9,K153:K153)</f>
        <v>0</v>
      </c>
    </row>
    <row r="155" spans="1:25" ht="50.1" customHeight="1" x14ac:dyDescent="0.15">
      <c r="A155" s="24" t="s">
        <v>641</v>
      </c>
      <c r="B155" s="24"/>
      <c r="C155" s="24"/>
      <c r="D155" s="24"/>
      <c r="E155" s="24"/>
      <c r="F155" s="24"/>
      <c r="G155" s="5" t="s">
        <v>1013</v>
      </c>
      <c r="H155" s="11">
        <f>SUBTOTAL(9,H28:H154)</f>
        <v>25188589.940000001</v>
      </c>
      <c r="I155" s="11">
        <f>SUBTOTAL(9,I28:I154)</f>
        <v>10785781.720000001</v>
      </c>
      <c r="J155" s="11">
        <f>SUBTOTAL(9,J28:J154)</f>
        <v>10785781.720000001</v>
      </c>
      <c r="K155" s="11">
        <f>SUBTOTAL(9,K28:K154)</f>
        <v>0</v>
      </c>
    </row>
    <row r="156" spans="1:25" ht="30" customHeight="1" x14ac:dyDescent="0.15"/>
    <row r="157" spans="1:25" ht="20.100000000000001" customHeight="1" x14ac:dyDescent="0.15">
      <c r="A157" s="23" t="s">
        <v>36</v>
      </c>
      <c r="B157" s="23" t="s">
        <v>54</v>
      </c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20.100000000000001" customHeight="1" x14ac:dyDescent="0.15">
      <c r="A158" s="23"/>
      <c r="B158" s="23" t="s">
        <v>1026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20.100000000000001" customHeight="1" x14ac:dyDescent="0.15">
      <c r="A159" s="23"/>
      <c r="B159" s="23" t="s">
        <v>1027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 t="s">
        <v>1028</v>
      </c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24.95" customHeight="1" x14ac:dyDescent="0.15">
      <c r="A160" s="23"/>
      <c r="B160" s="23" t="s">
        <v>1029</v>
      </c>
      <c r="C160" s="23"/>
      <c r="D160" s="23"/>
      <c r="E160" s="23"/>
      <c r="F160" s="23" t="s">
        <v>1030</v>
      </c>
      <c r="G160" s="23"/>
      <c r="H160" s="23"/>
      <c r="I160" s="23"/>
      <c r="J160" s="23" t="s">
        <v>1031</v>
      </c>
      <c r="K160" s="23"/>
      <c r="L160" s="23"/>
      <c r="M160" s="23"/>
      <c r="N160" s="23" t="s">
        <v>1029</v>
      </c>
      <c r="O160" s="23"/>
      <c r="P160" s="23"/>
      <c r="Q160" s="23"/>
      <c r="R160" s="23" t="s">
        <v>1030</v>
      </c>
      <c r="S160" s="23"/>
      <c r="T160" s="23"/>
      <c r="U160" s="23"/>
      <c r="V160" s="23" t="s">
        <v>1031</v>
      </c>
      <c r="W160" s="23"/>
      <c r="X160" s="23"/>
      <c r="Y160" s="23"/>
    </row>
    <row r="161" spans="1:25" ht="120" customHeight="1" x14ac:dyDescent="0.15">
      <c r="A161" s="23"/>
      <c r="B161" s="9" t="s">
        <v>1032</v>
      </c>
      <c r="C161" s="9" t="s">
        <v>1033</v>
      </c>
      <c r="D161" s="9" t="s">
        <v>1034</v>
      </c>
      <c r="E161" s="9" t="s">
        <v>768</v>
      </c>
      <c r="F161" s="9" t="s">
        <v>1032</v>
      </c>
      <c r="G161" s="9" t="s">
        <v>1033</v>
      </c>
      <c r="H161" s="9" t="s">
        <v>1034</v>
      </c>
      <c r="I161" s="9" t="s">
        <v>768</v>
      </c>
      <c r="J161" s="9" t="s">
        <v>1032</v>
      </c>
      <c r="K161" s="9" t="s">
        <v>1033</v>
      </c>
      <c r="L161" s="9" t="s">
        <v>1034</v>
      </c>
      <c r="M161" s="9" t="s">
        <v>768</v>
      </c>
      <c r="N161" s="9" t="s">
        <v>1032</v>
      </c>
      <c r="O161" s="9" t="s">
        <v>1033</v>
      </c>
      <c r="P161" s="9" t="s">
        <v>1034</v>
      </c>
      <c r="Q161" s="9" t="s">
        <v>768</v>
      </c>
      <c r="R161" s="9" t="s">
        <v>1032</v>
      </c>
      <c r="S161" s="9" t="s">
        <v>1033</v>
      </c>
      <c r="T161" s="9" t="s">
        <v>1034</v>
      </c>
      <c r="U161" s="9" t="s">
        <v>768</v>
      </c>
      <c r="V161" s="9" t="s">
        <v>1032</v>
      </c>
      <c r="W161" s="9" t="s">
        <v>1033</v>
      </c>
      <c r="X161" s="9" t="s">
        <v>1034</v>
      </c>
      <c r="Y161" s="9" t="s">
        <v>768</v>
      </c>
    </row>
    <row r="162" spans="1:25" ht="20.100000000000001" customHeight="1" x14ac:dyDescent="0.15">
      <c r="A162" s="5" t="s">
        <v>380</v>
      </c>
      <c r="B162" s="5" t="s">
        <v>383</v>
      </c>
      <c r="C162" s="5" t="s">
        <v>384</v>
      </c>
      <c r="D162" s="5" t="s">
        <v>394</v>
      </c>
      <c r="E162" s="5" t="s">
        <v>396</v>
      </c>
      <c r="F162" s="5" t="s">
        <v>424</v>
      </c>
      <c r="G162" s="5" t="s">
        <v>30</v>
      </c>
      <c r="H162" s="5" t="s">
        <v>427</v>
      </c>
      <c r="I162" s="5" t="s">
        <v>429</v>
      </c>
      <c r="J162" s="5" t="s">
        <v>431</v>
      </c>
      <c r="K162" s="5" t="s">
        <v>433</v>
      </c>
      <c r="L162" s="5" t="s">
        <v>1035</v>
      </c>
      <c r="M162" s="5" t="s">
        <v>1036</v>
      </c>
      <c r="N162" s="5" t="s">
        <v>1037</v>
      </c>
      <c r="O162" s="5" t="s">
        <v>1038</v>
      </c>
      <c r="P162" s="5" t="s">
        <v>1039</v>
      </c>
      <c r="Q162" s="5" t="s">
        <v>1040</v>
      </c>
      <c r="R162" s="5" t="s">
        <v>1041</v>
      </c>
      <c r="S162" s="5" t="s">
        <v>1042</v>
      </c>
      <c r="T162" s="5" t="s">
        <v>1043</v>
      </c>
      <c r="U162" s="5" t="s">
        <v>1044</v>
      </c>
      <c r="V162" s="5" t="s">
        <v>1045</v>
      </c>
      <c r="W162" s="5" t="s">
        <v>1046</v>
      </c>
      <c r="X162" s="5" t="s">
        <v>1047</v>
      </c>
      <c r="Y162" s="5" t="s">
        <v>1048</v>
      </c>
    </row>
    <row r="163" spans="1:25" ht="20.100000000000001" customHeight="1" x14ac:dyDescent="0.15">
      <c r="A163" s="5" t="s">
        <v>612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</row>
    <row r="164" spans="1:25" ht="20.100000000000001" customHeight="1" x14ac:dyDescent="0.15">
      <c r="A164" s="5" t="s">
        <v>614</v>
      </c>
      <c r="B164" s="8">
        <v>4300</v>
      </c>
      <c r="C164" s="8">
        <v>4300</v>
      </c>
      <c r="D164" s="8">
        <v>4300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</row>
    <row r="165" spans="1:25" ht="20.100000000000001" customHeight="1" x14ac:dyDescent="0.15">
      <c r="A165" s="5" t="s">
        <v>616</v>
      </c>
      <c r="B165" s="8">
        <v>0</v>
      </c>
      <c r="C165" s="8">
        <v>32906.400000000001</v>
      </c>
      <c r="D165" s="8">
        <v>32906.400000000001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</row>
    <row r="166" spans="1:25" ht="20.100000000000001" customHeight="1" x14ac:dyDescent="0.15">
      <c r="A166" s="5" t="s">
        <v>786</v>
      </c>
      <c r="B166" s="8">
        <v>32906.400000000001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</row>
    <row r="167" spans="1:25" ht="20.100000000000001" customHeight="1" x14ac:dyDescent="0.15">
      <c r="A167" s="13" t="s">
        <v>1049</v>
      </c>
      <c r="B167" s="11">
        <f t="shared" ref="B167:Y167" si="0">SUBTOTAL(9,B163:B166)</f>
        <v>37206.400000000001</v>
      </c>
      <c r="C167" s="11">
        <f t="shared" si="0"/>
        <v>37206.400000000001</v>
      </c>
      <c r="D167" s="11">
        <f t="shared" si="0"/>
        <v>37206.400000000001</v>
      </c>
      <c r="E167" s="11">
        <f t="shared" si="0"/>
        <v>0</v>
      </c>
      <c r="F167" s="11">
        <f t="shared" si="0"/>
        <v>0</v>
      </c>
      <c r="G167" s="11">
        <f t="shared" si="0"/>
        <v>0</v>
      </c>
      <c r="H167" s="11">
        <f t="shared" si="0"/>
        <v>0</v>
      </c>
      <c r="I167" s="11">
        <f t="shared" si="0"/>
        <v>0</v>
      </c>
      <c r="J167" s="11">
        <f t="shared" si="0"/>
        <v>0</v>
      </c>
      <c r="K167" s="11">
        <f t="shared" si="0"/>
        <v>0</v>
      </c>
      <c r="L167" s="11">
        <f t="shared" si="0"/>
        <v>0</v>
      </c>
      <c r="M167" s="11">
        <f t="shared" si="0"/>
        <v>0</v>
      </c>
      <c r="N167" s="11">
        <f t="shared" si="0"/>
        <v>0</v>
      </c>
      <c r="O167" s="11">
        <f t="shared" si="0"/>
        <v>0</v>
      </c>
      <c r="P167" s="11">
        <f t="shared" si="0"/>
        <v>0</v>
      </c>
      <c r="Q167" s="11">
        <f t="shared" si="0"/>
        <v>0</v>
      </c>
      <c r="R167" s="11">
        <f t="shared" si="0"/>
        <v>0</v>
      </c>
      <c r="S167" s="11">
        <f t="shared" si="0"/>
        <v>0</v>
      </c>
      <c r="T167" s="11">
        <f t="shared" si="0"/>
        <v>0</v>
      </c>
      <c r="U167" s="11">
        <f t="shared" si="0"/>
        <v>0</v>
      </c>
      <c r="V167" s="11">
        <f t="shared" si="0"/>
        <v>0</v>
      </c>
      <c r="W167" s="11">
        <f t="shared" si="0"/>
        <v>0</v>
      </c>
      <c r="X167" s="11">
        <f t="shared" si="0"/>
        <v>0</v>
      </c>
      <c r="Y167" s="11">
        <f t="shared" si="0"/>
        <v>0</v>
      </c>
    </row>
    <row r="168" spans="1:25" ht="20.100000000000001" customHeight="1" x14ac:dyDescent="0.15">
      <c r="A168" s="5" t="s">
        <v>619</v>
      </c>
      <c r="B168" s="8">
        <v>0</v>
      </c>
      <c r="C168" s="8">
        <v>26400</v>
      </c>
      <c r="D168" s="8">
        <v>26400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</row>
    <row r="169" spans="1:25" ht="20.100000000000001" customHeight="1" x14ac:dyDescent="0.15">
      <c r="A169" s="13" t="s">
        <v>1050</v>
      </c>
      <c r="B169" s="11">
        <f t="shared" ref="B169:Y169" si="1">SUBTOTAL(9,B168:B168)</f>
        <v>0</v>
      </c>
      <c r="C169" s="11">
        <f t="shared" si="1"/>
        <v>26400</v>
      </c>
      <c r="D169" s="11">
        <f t="shared" si="1"/>
        <v>26400</v>
      </c>
      <c r="E169" s="11">
        <f t="shared" si="1"/>
        <v>0</v>
      </c>
      <c r="F169" s="11">
        <f t="shared" si="1"/>
        <v>0</v>
      </c>
      <c r="G169" s="11">
        <f t="shared" si="1"/>
        <v>0</v>
      </c>
      <c r="H169" s="11">
        <f t="shared" si="1"/>
        <v>0</v>
      </c>
      <c r="I169" s="11">
        <f t="shared" si="1"/>
        <v>0</v>
      </c>
      <c r="J169" s="11">
        <f t="shared" si="1"/>
        <v>0</v>
      </c>
      <c r="K169" s="11">
        <f t="shared" si="1"/>
        <v>0</v>
      </c>
      <c r="L169" s="11">
        <f t="shared" si="1"/>
        <v>0</v>
      </c>
      <c r="M169" s="11">
        <f t="shared" si="1"/>
        <v>0</v>
      </c>
      <c r="N169" s="11">
        <f t="shared" si="1"/>
        <v>0</v>
      </c>
      <c r="O169" s="11">
        <f t="shared" si="1"/>
        <v>0</v>
      </c>
      <c r="P169" s="11">
        <f t="shared" si="1"/>
        <v>0</v>
      </c>
      <c r="Q169" s="11">
        <f t="shared" si="1"/>
        <v>0</v>
      </c>
      <c r="R169" s="11">
        <f t="shared" si="1"/>
        <v>0</v>
      </c>
      <c r="S169" s="11">
        <f t="shared" si="1"/>
        <v>0</v>
      </c>
      <c r="T169" s="11">
        <f t="shared" si="1"/>
        <v>0</v>
      </c>
      <c r="U169" s="11">
        <f t="shared" si="1"/>
        <v>0</v>
      </c>
      <c r="V169" s="11">
        <f t="shared" si="1"/>
        <v>0</v>
      </c>
      <c r="W169" s="11">
        <f t="shared" si="1"/>
        <v>0</v>
      </c>
      <c r="X169" s="11">
        <f t="shared" si="1"/>
        <v>0</v>
      </c>
      <c r="Y169" s="11">
        <f t="shared" si="1"/>
        <v>0</v>
      </c>
    </row>
    <row r="170" spans="1:25" ht="20.100000000000001" customHeight="1" x14ac:dyDescent="0.15">
      <c r="A170" s="5" t="s">
        <v>794</v>
      </c>
      <c r="B170" s="8">
        <v>0</v>
      </c>
      <c r="C170" s="8">
        <v>129275.82</v>
      </c>
      <c r="D170" s="8">
        <v>129275.82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</row>
    <row r="171" spans="1:25" ht="20.100000000000001" customHeight="1" x14ac:dyDescent="0.15">
      <c r="A171" s="5" t="s">
        <v>796</v>
      </c>
      <c r="B171" s="8">
        <v>73213.23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</row>
    <row r="172" spans="1:25" ht="20.100000000000001" customHeight="1" x14ac:dyDescent="0.15">
      <c r="A172" s="5" t="s">
        <v>798</v>
      </c>
      <c r="B172" s="8">
        <v>0</v>
      </c>
      <c r="C172" s="8">
        <v>0</v>
      </c>
      <c r="D172" s="8">
        <v>97292.04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</row>
    <row r="173" spans="1:25" ht="20.100000000000001" customHeight="1" x14ac:dyDescent="0.15">
      <c r="A173" s="5" t="s">
        <v>799</v>
      </c>
      <c r="B173" s="8">
        <v>88310.9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</row>
    <row r="174" spans="1:25" ht="20.100000000000001" customHeight="1" x14ac:dyDescent="0.15">
      <c r="A174" s="5" t="s">
        <v>801</v>
      </c>
      <c r="B174" s="8">
        <v>0</v>
      </c>
      <c r="C174" s="8">
        <v>97292.04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</row>
    <row r="175" spans="1:25" ht="20.100000000000001" customHeight="1" x14ac:dyDescent="0.15">
      <c r="A175" s="5" t="s">
        <v>803</v>
      </c>
      <c r="B175" s="8">
        <v>2044415.25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</row>
    <row r="176" spans="1:25" ht="20.100000000000001" customHeight="1" x14ac:dyDescent="0.15">
      <c r="A176" s="5" t="s">
        <v>805</v>
      </c>
      <c r="B176" s="8">
        <v>0</v>
      </c>
      <c r="C176" s="8">
        <v>2513865.67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</row>
    <row r="177" spans="1:25" ht="20.100000000000001" customHeight="1" x14ac:dyDescent="0.15">
      <c r="A177" s="5" t="s">
        <v>807</v>
      </c>
      <c r="B177" s="8">
        <v>0</v>
      </c>
      <c r="C177" s="8">
        <v>0</v>
      </c>
      <c r="D177" s="8">
        <v>2513853.1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</row>
    <row r="178" spans="1:25" ht="20.100000000000001" customHeight="1" x14ac:dyDescent="0.15">
      <c r="A178" s="5" t="s">
        <v>809</v>
      </c>
      <c r="B178" s="8">
        <v>0</v>
      </c>
      <c r="C178" s="8">
        <v>119331.52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</row>
    <row r="179" spans="1:25" ht="20.100000000000001" customHeight="1" x14ac:dyDescent="0.15">
      <c r="A179" s="5" t="s">
        <v>761</v>
      </c>
      <c r="B179" s="8">
        <v>67153.179999999993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</row>
    <row r="180" spans="1:25" ht="20.100000000000001" customHeight="1" x14ac:dyDescent="0.15">
      <c r="A180" s="5" t="s">
        <v>812</v>
      </c>
      <c r="B180" s="8">
        <v>0</v>
      </c>
      <c r="C180" s="8">
        <v>0</v>
      </c>
      <c r="D180" s="8">
        <v>119331.52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</row>
    <row r="181" spans="1:25" ht="20.100000000000001" customHeight="1" x14ac:dyDescent="0.15">
      <c r="A181" s="5" t="s">
        <v>814</v>
      </c>
      <c r="B181" s="8">
        <v>0</v>
      </c>
      <c r="C181" s="8">
        <v>0</v>
      </c>
      <c r="D181" s="8">
        <v>700468.8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</row>
    <row r="182" spans="1:25" ht="20.100000000000001" customHeight="1" x14ac:dyDescent="0.15">
      <c r="A182" s="5" t="s">
        <v>816</v>
      </c>
      <c r="B182" s="8">
        <v>0</v>
      </c>
      <c r="C182" s="8">
        <v>0</v>
      </c>
      <c r="D182" s="8">
        <v>240102.38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</row>
    <row r="183" spans="1:25" ht="20.100000000000001" customHeight="1" x14ac:dyDescent="0.15">
      <c r="A183" s="5" t="s">
        <v>818</v>
      </c>
      <c r="B183" s="8">
        <v>0</v>
      </c>
      <c r="C183" s="8">
        <v>700456.23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</row>
    <row r="184" spans="1:25" ht="20.100000000000001" customHeight="1" x14ac:dyDescent="0.15">
      <c r="A184" s="5" t="s">
        <v>820</v>
      </c>
      <c r="B184" s="8">
        <v>0</v>
      </c>
      <c r="C184" s="8">
        <v>240102.38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</row>
    <row r="185" spans="1:25" ht="20.100000000000001" customHeight="1" x14ac:dyDescent="0.15">
      <c r="A185" s="5" t="s">
        <v>822</v>
      </c>
      <c r="B185" s="8">
        <v>240102.38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</row>
    <row r="186" spans="1:25" ht="20.100000000000001" customHeight="1" x14ac:dyDescent="0.15">
      <c r="A186" s="5" t="s">
        <v>824</v>
      </c>
      <c r="B186" s="8">
        <v>470468.8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</row>
    <row r="187" spans="1:25" ht="20.100000000000001" customHeight="1" x14ac:dyDescent="0.15">
      <c r="A187" s="13" t="s">
        <v>1051</v>
      </c>
      <c r="B187" s="11">
        <f t="shared" ref="B187:Y187" si="2">SUBTOTAL(9,B170:B186)</f>
        <v>2983663.7399999998</v>
      </c>
      <c r="C187" s="11">
        <f t="shared" si="2"/>
        <v>3800323.6599999997</v>
      </c>
      <c r="D187" s="11">
        <f t="shared" si="2"/>
        <v>3800323.66</v>
      </c>
      <c r="E187" s="11">
        <f t="shared" si="2"/>
        <v>0</v>
      </c>
      <c r="F187" s="11">
        <f t="shared" si="2"/>
        <v>0</v>
      </c>
      <c r="G187" s="11">
        <f t="shared" si="2"/>
        <v>0</v>
      </c>
      <c r="H187" s="11">
        <f t="shared" si="2"/>
        <v>0</v>
      </c>
      <c r="I187" s="11">
        <f t="shared" si="2"/>
        <v>0</v>
      </c>
      <c r="J187" s="11">
        <f t="shared" si="2"/>
        <v>0</v>
      </c>
      <c r="K187" s="11">
        <f t="shared" si="2"/>
        <v>0</v>
      </c>
      <c r="L187" s="11">
        <f t="shared" si="2"/>
        <v>0</v>
      </c>
      <c r="M187" s="11">
        <f t="shared" si="2"/>
        <v>0</v>
      </c>
      <c r="N187" s="11">
        <f t="shared" si="2"/>
        <v>0</v>
      </c>
      <c r="O187" s="11">
        <f t="shared" si="2"/>
        <v>0</v>
      </c>
      <c r="P187" s="11">
        <f t="shared" si="2"/>
        <v>0</v>
      </c>
      <c r="Q187" s="11">
        <f t="shared" si="2"/>
        <v>0</v>
      </c>
      <c r="R187" s="11">
        <f t="shared" si="2"/>
        <v>0</v>
      </c>
      <c r="S187" s="11">
        <f t="shared" si="2"/>
        <v>0</v>
      </c>
      <c r="T187" s="11">
        <f t="shared" si="2"/>
        <v>0</v>
      </c>
      <c r="U187" s="11">
        <f t="shared" si="2"/>
        <v>0</v>
      </c>
      <c r="V187" s="11">
        <f t="shared" si="2"/>
        <v>0</v>
      </c>
      <c r="W187" s="11">
        <f t="shared" si="2"/>
        <v>0</v>
      </c>
      <c r="X187" s="11">
        <f t="shared" si="2"/>
        <v>0</v>
      </c>
      <c r="Y187" s="11">
        <f t="shared" si="2"/>
        <v>0</v>
      </c>
    </row>
    <row r="188" spans="1:25" ht="20.100000000000001" customHeight="1" x14ac:dyDescent="0.15">
      <c r="A188" s="5" t="s">
        <v>829</v>
      </c>
      <c r="B188" s="8">
        <v>0</v>
      </c>
      <c r="C188" s="8">
        <v>15972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</row>
    <row r="189" spans="1:25" ht="20.100000000000001" customHeight="1" x14ac:dyDescent="0.15">
      <c r="A189" s="5" t="s">
        <v>831</v>
      </c>
      <c r="B189" s="8">
        <v>0</v>
      </c>
      <c r="C189" s="8">
        <v>26592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</row>
    <row r="190" spans="1:25" ht="20.100000000000001" customHeight="1" x14ac:dyDescent="0.15">
      <c r="A190" s="5" t="s">
        <v>833</v>
      </c>
      <c r="B190" s="8">
        <v>44100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</row>
    <row r="191" spans="1:25" ht="20.100000000000001" customHeight="1" x14ac:dyDescent="0.15">
      <c r="A191" s="5" t="s">
        <v>835</v>
      </c>
      <c r="B191" s="8">
        <v>0</v>
      </c>
      <c r="C191" s="8">
        <v>48516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</row>
    <row r="192" spans="1:25" ht="20.100000000000001" customHeight="1" x14ac:dyDescent="0.15">
      <c r="A192" s="5" t="s">
        <v>837</v>
      </c>
      <c r="B192" s="8">
        <v>0</v>
      </c>
      <c r="C192" s="8">
        <v>0</v>
      </c>
      <c r="D192" s="8">
        <v>14520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</row>
    <row r="193" spans="1:25" ht="20.100000000000001" customHeight="1" x14ac:dyDescent="0.15">
      <c r="A193" s="5" t="s">
        <v>839</v>
      </c>
      <c r="B193" s="8">
        <v>0</v>
      </c>
      <c r="C193" s="8">
        <v>10000</v>
      </c>
      <c r="D193" s="8">
        <v>10000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</row>
    <row r="194" spans="1:25" ht="20.100000000000001" customHeight="1" x14ac:dyDescent="0.15">
      <c r="A194" s="5" t="s">
        <v>841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</row>
    <row r="195" spans="1:25" ht="20.100000000000001" customHeight="1" x14ac:dyDescent="0.15">
      <c r="A195" s="5" t="s">
        <v>843</v>
      </c>
      <c r="B195" s="8">
        <v>5880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</row>
    <row r="196" spans="1:25" ht="20.100000000000001" customHeight="1" x14ac:dyDescent="0.15">
      <c r="A196" s="5" t="s">
        <v>845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11447942.07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</row>
    <row r="197" spans="1:25" ht="20.100000000000001" customHeight="1" x14ac:dyDescent="0.15">
      <c r="A197" s="5" t="s">
        <v>847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535336.32999999996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</row>
    <row r="198" spans="1:25" ht="20.100000000000001" customHeight="1" x14ac:dyDescent="0.15">
      <c r="A198" s="5" t="s">
        <v>849</v>
      </c>
      <c r="B198" s="8">
        <v>0</v>
      </c>
      <c r="C198" s="8">
        <v>20000</v>
      </c>
      <c r="D198" s="8">
        <v>20000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</row>
    <row r="199" spans="1:25" ht="20.100000000000001" customHeight="1" x14ac:dyDescent="0.15">
      <c r="A199" s="5" t="s">
        <v>851</v>
      </c>
      <c r="B199" s="8">
        <v>7000</v>
      </c>
      <c r="C199" s="8">
        <v>10240</v>
      </c>
      <c r="D199" s="8">
        <v>10240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</row>
    <row r="200" spans="1:25" ht="20.100000000000001" customHeight="1" x14ac:dyDescent="0.15">
      <c r="A200" s="5" t="s">
        <v>853</v>
      </c>
      <c r="B200" s="8">
        <v>19000</v>
      </c>
      <c r="C200" s="8">
        <v>15000</v>
      </c>
      <c r="D200" s="8">
        <v>15000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</row>
    <row r="201" spans="1:25" ht="20.100000000000001" customHeight="1" x14ac:dyDescent="0.15">
      <c r="A201" s="5" t="s">
        <v>855</v>
      </c>
      <c r="B201" s="8">
        <v>2434.14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</row>
    <row r="202" spans="1:25" ht="20.100000000000001" customHeight="1" x14ac:dyDescent="0.15">
      <c r="A202" s="5" t="s">
        <v>857</v>
      </c>
      <c r="B202" s="8">
        <v>36000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</row>
    <row r="203" spans="1:25" ht="20.100000000000001" customHeight="1" x14ac:dyDescent="0.15">
      <c r="A203" s="5" t="s">
        <v>859</v>
      </c>
      <c r="B203" s="8">
        <v>0</v>
      </c>
      <c r="C203" s="8">
        <v>40320</v>
      </c>
      <c r="D203" s="8">
        <v>36000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</row>
    <row r="204" spans="1:25" ht="20.100000000000001" customHeight="1" x14ac:dyDescent="0.15">
      <c r="A204" s="5" t="s">
        <v>861</v>
      </c>
      <c r="B204" s="8">
        <v>97424.71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</row>
    <row r="205" spans="1:25" ht="20.100000000000001" customHeight="1" x14ac:dyDescent="0.15">
      <c r="A205" s="5" t="s">
        <v>863</v>
      </c>
      <c r="B205" s="8">
        <v>0</v>
      </c>
      <c r="C205" s="8">
        <v>0</v>
      </c>
      <c r="D205" s="8">
        <v>45600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</row>
    <row r="206" spans="1:25" ht="20.100000000000001" customHeight="1" x14ac:dyDescent="0.15">
      <c r="A206" s="5" t="s">
        <v>865</v>
      </c>
      <c r="B206" s="8">
        <v>0</v>
      </c>
      <c r="C206" s="8">
        <v>50400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</row>
    <row r="207" spans="1:25" ht="20.100000000000001" customHeight="1" x14ac:dyDescent="0.15">
      <c r="A207" s="5" t="s">
        <v>866</v>
      </c>
      <c r="B207" s="8">
        <v>45600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</row>
    <row r="208" spans="1:25" ht="20.100000000000001" customHeight="1" x14ac:dyDescent="0.15">
      <c r="A208" s="5" t="s">
        <v>868</v>
      </c>
      <c r="B208" s="8">
        <v>0</v>
      </c>
      <c r="C208" s="8">
        <v>0</v>
      </c>
      <c r="D208" s="8">
        <v>24168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</row>
    <row r="209" spans="1:25" ht="20.100000000000001" customHeight="1" x14ac:dyDescent="0.15">
      <c r="A209" s="5" t="s">
        <v>870</v>
      </c>
      <c r="B209" s="8">
        <v>25074</v>
      </c>
      <c r="C209" s="8">
        <v>27300</v>
      </c>
      <c r="D209" s="8">
        <v>27300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</row>
    <row r="210" spans="1:25" ht="20.100000000000001" customHeight="1" x14ac:dyDescent="0.15">
      <c r="A210" s="5" t="s">
        <v>872</v>
      </c>
      <c r="B210" s="8">
        <v>24168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</row>
    <row r="211" spans="1:25" ht="20.100000000000001" customHeight="1" x14ac:dyDescent="0.15">
      <c r="A211" s="5" t="s">
        <v>874</v>
      </c>
      <c r="B211" s="8">
        <v>0</v>
      </c>
      <c r="C211" s="8">
        <v>83160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</row>
    <row r="212" spans="1:25" ht="20.100000000000001" customHeight="1" x14ac:dyDescent="0.15">
      <c r="A212" s="5" t="s">
        <v>875</v>
      </c>
      <c r="B212" s="8">
        <v>75600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</row>
    <row r="213" spans="1:25" ht="20.100000000000001" customHeight="1" x14ac:dyDescent="0.15">
      <c r="A213" s="5" t="s">
        <v>877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</row>
    <row r="214" spans="1:25" ht="20.100000000000001" customHeight="1" x14ac:dyDescent="0.15">
      <c r="A214" s="5" t="s">
        <v>879</v>
      </c>
      <c r="B214" s="8">
        <v>49025.09</v>
      </c>
      <c r="C214" s="8">
        <v>29933.09</v>
      </c>
      <c r="D214" s="8">
        <v>54905.09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</row>
    <row r="215" spans="1:25" ht="20.100000000000001" customHeight="1" x14ac:dyDescent="0.15">
      <c r="A215" s="5" t="s">
        <v>881</v>
      </c>
      <c r="B215" s="8">
        <v>0</v>
      </c>
      <c r="C215" s="8">
        <v>15000</v>
      </c>
      <c r="D215" s="8">
        <v>15000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</row>
    <row r="216" spans="1:25" ht="20.100000000000001" customHeight="1" x14ac:dyDescent="0.15">
      <c r="A216" s="5" t="s">
        <v>883</v>
      </c>
      <c r="B216" s="8">
        <v>3600</v>
      </c>
      <c r="C216" s="8">
        <v>10000</v>
      </c>
      <c r="D216" s="8">
        <v>10000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</row>
    <row r="217" spans="1:25" ht="20.100000000000001" customHeight="1" x14ac:dyDescent="0.15">
      <c r="A217" s="5" t="s">
        <v>885</v>
      </c>
      <c r="B217" s="8">
        <v>16750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</row>
    <row r="218" spans="1:25" ht="20.100000000000001" customHeight="1" x14ac:dyDescent="0.15">
      <c r="A218" s="5" t="s">
        <v>887</v>
      </c>
      <c r="B218" s="8">
        <v>14520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</row>
    <row r="219" spans="1:25" ht="20.100000000000001" customHeight="1" x14ac:dyDescent="0.15">
      <c r="A219" s="5" t="s">
        <v>889</v>
      </c>
      <c r="B219" s="8">
        <v>0</v>
      </c>
      <c r="C219" s="8">
        <v>20000</v>
      </c>
      <c r="D219" s="8">
        <v>20000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</row>
    <row r="220" spans="1:25" ht="20.100000000000001" customHeight="1" x14ac:dyDescent="0.15">
      <c r="A220" s="5" t="s">
        <v>891</v>
      </c>
      <c r="B220" s="8">
        <v>12539.32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</row>
    <row r="221" spans="1:25" ht="20.100000000000001" customHeight="1" x14ac:dyDescent="0.15">
      <c r="A221" s="5" t="s">
        <v>893</v>
      </c>
      <c r="B221" s="8">
        <v>0</v>
      </c>
      <c r="C221" s="8">
        <v>0</v>
      </c>
      <c r="D221" s="8">
        <v>75600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</row>
    <row r="222" spans="1:25" ht="20.100000000000001" customHeight="1" x14ac:dyDescent="0.15">
      <c r="A222" s="5" t="s">
        <v>895</v>
      </c>
      <c r="B222" s="8">
        <v>0</v>
      </c>
      <c r="C222" s="8">
        <v>0</v>
      </c>
      <c r="D222" s="8">
        <v>44100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</row>
    <row r="223" spans="1:25" ht="20.100000000000001" customHeight="1" x14ac:dyDescent="0.15">
      <c r="A223" s="5" t="s">
        <v>897</v>
      </c>
      <c r="B223" s="8">
        <v>0</v>
      </c>
      <c r="C223" s="8">
        <v>13000</v>
      </c>
      <c r="D223" s="8">
        <v>13000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</row>
    <row r="224" spans="1:25" ht="20.100000000000001" customHeight="1" x14ac:dyDescent="0.15">
      <c r="A224" s="5" t="s">
        <v>899</v>
      </c>
      <c r="B224" s="8">
        <v>0</v>
      </c>
      <c r="C224" s="8">
        <v>0</v>
      </c>
      <c r="D224" s="8">
        <v>6718.2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</row>
    <row r="225" spans="1:25" ht="20.100000000000001" customHeight="1" x14ac:dyDescent="0.15">
      <c r="A225" s="5" t="s">
        <v>901</v>
      </c>
      <c r="B225" s="8">
        <v>6718.2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</row>
    <row r="226" spans="1:25" ht="20.100000000000001" customHeight="1" x14ac:dyDescent="0.15">
      <c r="A226" s="5" t="s">
        <v>902</v>
      </c>
      <c r="B226" s="8">
        <v>0</v>
      </c>
      <c r="C226" s="8">
        <v>6718.2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</row>
    <row r="227" spans="1:25" ht="20.100000000000001" customHeight="1" x14ac:dyDescent="0.15">
      <c r="A227" s="13" t="s">
        <v>1052</v>
      </c>
      <c r="B227" s="11">
        <f t="shared" ref="B227:Y227" si="3">SUBTOTAL(9,B188:B226)</f>
        <v>485433.45999999996</v>
      </c>
      <c r="C227" s="11">
        <f t="shared" si="3"/>
        <v>442151.29000000004</v>
      </c>
      <c r="D227" s="11">
        <f t="shared" si="3"/>
        <v>442151.29</v>
      </c>
      <c r="E227" s="11">
        <f t="shared" si="3"/>
        <v>0</v>
      </c>
      <c r="F227" s="11">
        <f t="shared" si="3"/>
        <v>0</v>
      </c>
      <c r="G227" s="11">
        <f t="shared" si="3"/>
        <v>0</v>
      </c>
      <c r="H227" s="11">
        <f t="shared" si="3"/>
        <v>0</v>
      </c>
      <c r="I227" s="11">
        <f t="shared" si="3"/>
        <v>0</v>
      </c>
      <c r="J227" s="11">
        <f t="shared" si="3"/>
        <v>0</v>
      </c>
      <c r="K227" s="11">
        <f t="shared" si="3"/>
        <v>0</v>
      </c>
      <c r="L227" s="11">
        <f t="shared" si="3"/>
        <v>0</v>
      </c>
      <c r="M227" s="11">
        <f t="shared" si="3"/>
        <v>0</v>
      </c>
      <c r="N227" s="11">
        <f t="shared" si="3"/>
        <v>11983278.4</v>
      </c>
      <c r="O227" s="11">
        <f t="shared" si="3"/>
        <v>0</v>
      </c>
      <c r="P227" s="11">
        <f t="shared" si="3"/>
        <v>0</v>
      </c>
      <c r="Q227" s="11">
        <f t="shared" si="3"/>
        <v>0</v>
      </c>
      <c r="R227" s="11">
        <f t="shared" si="3"/>
        <v>0</v>
      </c>
      <c r="S227" s="11">
        <f t="shared" si="3"/>
        <v>0</v>
      </c>
      <c r="T227" s="11">
        <f t="shared" si="3"/>
        <v>0</v>
      </c>
      <c r="U227" s="11">
        <f t="shared" si="3"/>
        <v>0</v>
      </c>
      <c r="V227" s="11">
        <f t="shared" si="3"/>
        <v>0</v>
      </c>
      <c r="W227" s="11">
        <f t="shared" si="3"/>
        <v>0</v>
      </c>
      <c r="X227" s="11">
        <f t="shared" si="3"/>
        <v>0</v>
      </c>
      <c r="Y227" s="11">
        <f t="shared" si="3"/>
        <v>0</v>
      </c>
    </row>
    <row r="228" spans="1:25" ht="20.100000000000001" customHeight="1" x14ac:dyDescent="0.15">
      <c r="A228" s="5" t="s">
        <v>905</v>
      </c>
      <c r="B228" s="8">
        <v>0</v>
      </c>
      <c r="C228" s="8">
        <v>0</v>
      </c>
      <c r="D228" s="8">
        <v>118805.64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</row>
    <row r="229" spans="1:25" ht="20.100000000000001" customHeight="1" x14ac:dyDescent="0.15">
      <c r="A229" s="5" t="s">
        <v>907</v>
      </c>
      <c r="B229" s="8">
        <v>0</v>
      </c>
      <c r="C229" s="8">
        <v>453120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</row>
    <row r="230" spans="1:25" ht="20.100000000000001" customHeight="1" x14ac:dyDescent="0.15">
      <c r="A230" s="5" t="s">
        <v>909</v>
      </c>
      <c r="B230" s="8">
        <v>0</v>
      </c>
      <c r="C230" s="8">
        <v>0</v>
      </c>
      <c r="D230" s="8">
        <v>2726192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</row>
    <row r="231" spans="1:25" ht="20.100000000000001" customHeight="1" x14ac:dyDescent="0.15">
      <c r="A231" s="5" t="s">
        <v>911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</row>
    <row r="232" spans="1:25" ht="20.100000000000001" customHeight="1" x14ac:dyDescent="0.15">
      <c r="A232" s="5" t="s">
        <v>913</v>
      </c>
      <c r="B232" s="8">
        <v>0</v>
      </c>
      <c r="C232" s="8">
        <v>118652.16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</row>
    <row r="233" spans="1:25" ht="20.100000000000001" customHeight="1" x14ac:dyDescent="0.15">
      <c r="A233" s="5" t="s">
        <v>915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</row>
    <row r="234" spans="1:25" ht="20.100000000000001" customHeight="1" x14ac:dyDescent="0.15">
      <c r="A234" s="5" t="s">
        <v>917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</row>
    <row r="235" spans="1:25" ht="20.100000000000001" customHeight="1" x14ac:dyDescent="0.15">
      <c r="A235" s="5" t="s">
        <v>919</v>
      </c>
      <c r="B235" s="8">
        <v>51500</v>
      </c>
      <c r="C235" s="8">
        <v>36151.18</v>
      </c>
      <c r="D235" s="8">
        <v>25405.7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</row>
    <row r="236" spans="1:25" ht="20.100000000000001" customHeight="1" x14ac:dyDescent="0.15">
      <c r="A236" s="5" t="s">
        <v>921</v>
      </c>
      <c r="B236" s="8">
        <v>35200</v>
      </c>
      <c r="C236" s="8">
        <v>15817.93</v>
      </c>
      <c r="D236" s="8">
        <v>15817.93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</row>
    <row r="237" spans="1:25" ht="20.100000000000001" customHeight="1" x14ac:dyDescent="0.15">
      <c r="A237" s="5" t="s">
        <v>923</v>
      </c>
      <c r="B237" s="8">
        <v>4500</v>
      </c>
      <c r="C237" s="8">
        <v>3000</v>
      </c>
      <c r="D237" s="8">
        <v>3000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</row>
    <row r="238" spans="1:25" ht="20.100000000000001" customHeight="1" x14ac:dyDescent="0.15">
      <c r="A238" s="5" t="s">
        <v>925</v>
      </c>
      <c r="B238" s="8">
        <v>2000</v>
      </c>
      <c r="C238" s="8">
        <v>40390</v>
      </c>
      <c r="D238" s="8">
        <v>40390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</row>
    <row r="239" spans="1:25" ht="20.100000000000001" customHeight="1" x14ac:dyDescent="0.15">
      <c r="A239" s="5" t="s">
        <v>927</v>
      </c>
      <c r="B239" s="8">
        <v>216504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</row>
    <row r="240" spans="1:25" ht="20.100000000000001" customHeight="1" x14ac:dyDescent="0.15">
      <c r="A240" s="5" t="s">
        <v>929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</row>
    <row r="241" spans="1:25" ht="20.100000000000001" customHeight="1" x14ac:dyDescent="0.15">
      <c r="A241" s="5" t="s">
        <v>931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</row>
    <row r="242" spans="1:25" ht="20.100000000000001" customHeight="1" x14ac:dyDescent="0.15">
      <c r="A242" s="5" t="s">
        <v>933</v>
      </c>
      <c r="B242" s="8">
        <v>0</v>
      </c>
      <c r="C242" s="8">
        <v>24800</v>
      </c>
      <c r="D242" s="8">
        <v>24800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</row>
    <row r="243" spans="1:25" ht="20.100000000000001" customHeight="1" x14ac:dyDescent="0.15">
      <c r="A243" s="5" t="s">
        <v>935</v>
      </c>
      <c r="B243" s="8">
        <v>26400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</row>
    <row r="244" spans="1:25" ht="20.100000000000001" customHeight="1" x14ac:dyDescent="0.15">
      <c r="A244" s="5" t="s">
        <v>937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</row>
    <row r="245" spans="1:25" ht="20.100000000000001" customHeight="1" x14ac:dyDescent="0.15">
      <c r="A245" s="5" t="s">
        <v>939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</row>
    <row r="246" spans="1:25" ht="20.100000000000001" customHeight="1" x14ac:dyDescent="0.15">
      <c r="A246" s="5" t="s">
        <v>941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</row>
    <row r="247" spans="1:25" ht="20.100000000000001" customHeight="1" x14ac:dyDescent="0.15">
      <c r="A247" s="5" t="s">
        <v>943</v>
      </c>
      <c r="B247" s="8">
        <v>0</v>
      </c>
      <c r="C247" s="8">
        <v>215658.93</v>
      </c>
      <c r="D247" s="8">
        <v>215658.93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</row>
    <row r="248" spans="1:25" ht="20.100000000000001" customHeight="1" x14ac:dyDescent="0.15">
      <c r="A248" s="5" t="s">
        <v>945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42288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</row>
    <row r="249" spans="1:25" ht="20.100000000000001" customHeight="1" x14ac:dyDescent="0.15">
      <c r="A249" s="5" t="s">
        <v>947</v>
      </c>
      <c r="B249" s="8">
        <v>3632</v>
      </c>
      <c r="C249" s="8">
        <v>4000</v>
      </c>
      <c r="D249" s="8">
        <v>4000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</row>
    <row r="250" spans="1:25" ht="20.100000000000001" customHeight="1" x14ac:dyDescent="0.15">
      <c r="A250" s="5" t="s">
        <v>949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</row>
    <row r="251" spans="1:25" ht="20.100000000000001" customHeight="1" x14ac:dyDescent="0.15">
      <c r="A251" s="5" t="s">
        <v>951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</row>
    <row r="252" spans="1:25" ht="20.100000000000001" customHeight="1" x14ac:dyDescent="0.15">
      <c r="A252" s="5" t="s">
        <v>953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</row>
    <row r="253" spans="1:25" ht="20.100000000000001" customHeight="1" x14ac:dyDescent="0.15">
      <c r="A253" s="5" t="s">
        <v>955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</row>
    <row r="254" spans="1:25" ht="20.100000000000001" customHeight="1" x14ac:dyDescent="0.15">
      <c r="A254" s="5" t="s">
        <v>957</v>
      </c>
      <c r="B254" s="8">
        <v>0</v>
      </c>
      <c r="C254" s="8">
        <v>13000</v>
      </c>
      <c r="D254" s="8">
        <v>13000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</row>
    <row r="255" spans="1:25" ht="20.100000000000001" customHeight="1" x14ac:dyDescent="0.15">
      <c r="A255" s="5" t="s">
        <v>959</v>
      </c>
      <c r="B255" s="8">
        <v>0</v>
      </c>
      <c r="C255" s="8">
        <v>59532</v>
      </c>
      <c r="D255" s="8">
        <v>59532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</row>
    <row r="256" spans="1:25" ht="20.100000000000001" customHeight="1" x14ac:dyDescent="0.15">
      <c r="A256" s="5" t="s">
        <v>961</v>
      </c>
      <c r="B256" s="8">
        <v>59532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</row>
    <row r="257" spans="1:25" ht="20.100000000000001" customHeight="1" x14ac:dyDescent="0.15">
      <c r="A257" s="5" t="s">
        <v>963</v>
      </c>
      <c r="B257" s="8">
        <v>0</v>
      </c>
      <c r="C257" s="8">
        <v>5000</v>
      </c>
      <c r="D257" s="8">
        <v>5000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</row>
    <row r="258" spans="1:25" ht="20.100000000000001" customHeight="1" x14ac:dyDescent="0.15">
      <c r="A258" s="5" t="s">
        <v>965</v>
      </c>
      <c r="B258" s="8">
        <v>4600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</row>
    <row r="259" spans="1:25" ht="20.100000000000001" customHeight="1" x14ac:dyDescent="0.15">
      <c r="A259" s="5" t="s">
        <v>967</v>
      </c>
      <c r="B259" s="8">
        <v>118805.64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</row>
    <row r="260" spans="1:25" ht="20.100000000000001" customHeight="1" x14ac:dyDescent="0.15">
      <c r="A260" s="5" t="s">
        <v>969</v>
      </c>
      <c r="B260" s="8">
        <v>70600</v>
      </c>
      <c r="C260" s="8">
        <v>161767.9</v>
      </c>
      <c r="D260" s="8">
        <v>161767.9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</row>
    <row r="261" spans="1:25" ht="20.100000000000001" customHeight="1" x14ac:dyDescent="0.15">
      <c r="A261" s="5" t="s">
        <v>971</v>
      </c>
      <c r="B261" s="8">
        <v>2529792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</row>
    <row r="262" spans="1:25" ht="20.100000000000001" customHeight="1" x14ac:dyDescent="0.15">
      <c r="A262" s="5" t="s">
        <v>972</v>
      </c>
      <c r="B262" s="8">
        <v>0</v>
      </c>
      <c r="C262" s="8">
        <v>2262480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</row>
    <row r="263" spans="1:25" ht="20.100000000000001" customHeight="1" x14ac:dyDescent="0.15">
      <c r="A263" s="5" t="s">
        <v>974</v>
      </c>
      <c r="B263" s="8">
        <v>8000</v>
      </c>
      <c r="C263" s="8">
        <v>8000</v>
      </c>
      <c r="D263" s="8">
        <v>8000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</row>
    <row r="264" spans="1:25" ht="20.100000000000001" customHeight="1" x14ac:dyDescent="0.15">
      <c r="A264" s="5" t="s">
        <v>976</v>
      </c>
      <c r="B264" s="8">
        <v>10000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</row>
    <row r="265" spans="1:25" ht="20.100000000000001" customHeight="1" x14ac:dyDescent="0.15">
      <c r="A265" s="5" t="s">
        <v>978</v>
      </c>
      <c r="B265" s="8">
        <v>6960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</row>
    <row r="266" spans="1:25" ht="20.100000000000001" customHeight="1" x14ac:dyDescent="0.15">
      <c r="A266" s="5" t="s">
        <v>980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</row>
    <row r="267" spans="1:25" ht="20.100000000000001" customHeight="1" x14ac:dyDescent="0.15">
      <c r="A267" s="5" t="s">
        <v>982</v>
      </c>
      <c r="B267" s="8">
        <v>20130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</row>
    <row r="268" spans="1:25" ht="20.100000000000001" customHeight="1" x14ac:dyDescent="0.15">
      <c r="A268" s="5" t="s">
        <v>984</v>
      </c>
      <c r="B268" s="8">
        <v>70000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</row>
    <row r="269" spans="1:25" ht="20.100000000000001" customHeight="1" x14ac:dyDescent="0.15">
      <c r="A269" s="5" t="s">
        <v>986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</row>
    <row r="270" spans="1:25" ht="20.100000000000001" customHeight="1" x14ac:dyDescent="0.15">
      <c r="A270" s="5" t="s">
        <v>988</v>
      </c>
      <c r="B270" s="8">
        <v>2740</v>
      </c>
      <c r="C270" s="8">
        <v>19000</v>
      </c>
      <c r="D270" s="8">
        <v>19000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</row>
    <row r="271" spans="1:25" ht="20.100000000000001" customHeight="1" x14ac:dyDescent="0.15">
      <c r="A271" s="5" t="s">
        <v>990</v>
      </c>
      <c r="B271" s="8">
        <v>13000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</row>
    <row r="272" spans="1:25" ht="20.100000000000001" customHeight="1" x14ac:dyDescent="0.15">
      <c r="A272" s="5" t="s">
        <v>992</v>
      </c>
      <c r="B272" s="8">
        <v>107200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</row>
    <row r="273" spans="1:25" ht="20.100000000000001" customHeight="1" x14ac:dyDescent="0.15">
      <c r="A273" s="5" t="s">
        <v>994</v>
      </c>
      <c r="B273" s="8">
        <v>0</v>
      </c>
      <c r="C273" s="8">
        <v>30000</v>
      </c>
      <c r="D273" s="8">
        <v>30000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</row>
    <row r="274" spans="1:25" ht="20.100000000000001" customHeight="1" x14ac:dyDescent="0.15">
      <c r="A274" s="5" t="s">
        <v>996</v>
      </c>
      <c r="B274" s="8">
        <v>153322.4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</row>
    <row r="275" spans="1:25" ht="20.100000000000001" customHeight="1" x14ac:dyDescent="0.15">
      <c r="A275" s="13" t="s">
        <v>1053</v>
      </c>
      <c r="B275" s="11">
        <f t="shared" ref="B275:Y275" si="4">SUBTOTAL(9,B228:B274)</f>
        <v>3514418.04</v>
      </c>
      <c r="C275" s="11">
        <f t="shared" si="4"/>
        <v>3470370.1</v>
      </c>
      <c r="D275" s="11">
        <f t="shared" si="4"/>
        <v>3470370.1000000006</v>
      </c>
      <c r="E275" s="11">
        <f t="shared" si="4"/>
        <v>0</v>
      </c>
      <c r="F275" s="11">
        <f t="shared" si="4"/>
        <v>0</v>
      </c>
      <c r="G275" s="11">
        <f t="shared" si="4"/>
        <v>0</v>
      </c>
      <c r="H275" s="11">
        <f t="shared" si="4"/>
        <v>0</v>
      </c>
      <c r="I275" s="11">
        <f t="shared" si="4"/>
        <v>0</v>
      </c>
      <c r="J275" s="11">
        <f t="shared" si="4"/>
        <v>0</v>
      </c>
      <c r="K275" s="11">
        <f t="shared" si="4"/>
        <v>0</v>
      </c>
      <c r="L275" s="11">
        <f t="shared" si="4"/>
        <v>0</v>
      </c>
      <c r="M275" s="11">
        <f t="shared" si="4"/>
        <v>0</v>
      </c>
      <c r="N275" s="11">
        <f t="shared" si="4"/>
        <v>42288</v>
      </c>
      <c r="O275" s="11">
        <f t="shared" si="4"/>
        <v>0</v>
      </c>
      <c r="P275" s="11">
        <f t="shared" si="4"/>
        <v>0</v>
      </c>
      <c r="Q275" s="11">
        <f t="shared" si="4"/>
        <v>0</v>
      </c>
      <c r="R275" s="11">
        <f t="shared" si="4"/>
        <v>0</v>
      </c>
      <c r="S275" s="11">
        <f t="shared" si="4"/>
        <v>0</v>
      </c>
      <c r="T275" s="11">
        <f t="shared" si="4"/>
        <v>0</v>
      </c>
      <c r="U275" s="11">
        <f t="shared" si="4"/>
        <v>0</v>
      </c>
      <c r="V275" s="11">
        <f t="shared" si="4"/>
        <v>0</v>
      </c>
      <c r="W275" s="11">
        <f t="shared" si="4"/>
        <v>0</v>
      </c>
      <c r="X275" s="11">
        <f t="shared" si="4"/>
        <v>0</v>
      </c>
      <c r="Y275" s="11">
        <f t="shared" si="4"/>
        <v>0</v>
      </c>
    </row>
    <row r="276" spans="1:25" ht="20.100000000000001" customHeight="1" x14ac:dyDescent="0.15">
      <c r="A276" s="5" t="s">
        <v>1000</v>
      </c>
      <c r="B276" s="8">
        <v>8588.0300000000007</v>
      </c>
      <c r="C276" s="8">
        <v>10000</v>
      </c>
      <c r="D276" s="8">
        <v>10000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</row>
    <row r="277" spans="1:25" ht="20.100000000000001" customHeight="1" x14ac:dyDescent="0.15">
      <c r="A277" s="13" t="s">
        <v>1054</v>
      </c>
      <c r="B277" s="11">
        <f t="shared" ref="B277:Y277" si="5">SUBTOTAL(9,B276:B276)</f>
        <v>8588.0300000000007</v>
      </c>
      <c r="C277" s="11">
        <f t="shared" si="5"/>
        <v>10000</v>
      </c>
      <c r="D277" s="11">
        <f t="shared" si="5"/>
        <v>10000</v>
      </c>
      <c r="E277" s="11">
        <f t="shared" si="5"/>
        <v>0</v>
      </c>
      <c r="F277" s="11">
        <f t="shared" si="5"/>
        <v>0</v>
      </c>
      <c r="G277" s="11">
        <f t="shared" si="5"/>
        <v>0</v>
      </c>
      <c r="H277" s="11">
        <f t="shared" si="5"/>
        <v>0</v>
      </c>
      <c r="I277" s="11">
        <f t="shared" si="5"/>
        <v>0</v>
      </c>
      <c r="J277" s="11">
        <f t="shared" si="5"/>
        <v>0</v>
      </c>
      <c r="K277" s="11">
        <f t="shared" si="5"/>
        <v>0</v>
      </c>
      <c r="L277" s="11">
        <f t="shared" si="5"/>
        <v>0</v>
      </c>
      <c r="M277" s="11">
        <f t="shared" si="5"/>
        <v>0</v>
      </c>
      <c r="N277" s="11">
        <f t="shared" si="5"/>
        <v>0</v>
      </c>
      <c r="O277" s="11">
        <f t="shared" si="5"/>
        <v>0</v>
      </c>
      <c r="P277" s="11">
        <f t="shared" si="5"/>
        <v>0</v>
      </c>
      <c r="Q277" s="11">
        <f t="shared" si="5"/>
        <v>0</v>
      </c>
      <c r="R277" s="11">
        <f t="shared" si="5"/>
        <v>0</v>
      </c>
      <c r="S277" s="11">
        <f t="shared" si="5"/>
        <v>0</v>
      </c>
      <c r="T277" s="11">
        <f t="shared" si="5"/>
        <v>0</v>
      </c>
      <c r="U277" s="11">
        <f t="shared" si="5"/>
        <v>0</v>
      </c>
      <c r="V277" s="11">
        <f t="shared" si="5"/>
        <v>0</v>
      </c>
      <c r="W277" s="11">
        <f t="shared" si="5"/>
        <v>0</v>
      </c>
      <c r="X277" s="11">
        <f t="shared" si="5"/>
        <v>0</v>
      </c>
      <c r="Y277" s="11">
        <f t="shared" si="5"/>
        <v>0</v>
      </c>
    </row>
    <row r="278" spans="1:25" ht="20.100000000000001" customHeight="1" x14ac:dyDescent="0.15">
      <c r="A278" s="5" t="s">
        <v>1004</v>
      </c>
      <c r="B278" s="8">
        <v>679630</v>
      </c>
      <c r="C278" s="8">
        <v>83669.320000000007</v>
      </c>
      <c r="D278" s="8">
        <v>83669.320000000007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1658923.4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</row>
    <row r="279" spans="1:25" ht="20.100000000000001" customHeight="1" x14ac:dyDescent="0.15">
      <c r="A279" s="13" t="s">
        <v>1055</v>
      </c>
      <c r="B279" s="11">
        <f t="shared" ref="B279:Y279" si="6">SUBTOTAL(9,B278:B278)</f>
        <v>679630</v>
      </c>
      <c r="C279" s="11">
        <f t="shared" si="6"/>
        <v>83669.320000000007</v>
      </c>
      <c r="D279" s="11">
        <f t="shared" si="6"/>
        <v>83669.320000000007</v>
      </c>
      <c r="E279" s="11">
        <f t="shared" si="6"/>
        <v>0</v>
      </c>
      <c r="F279" s="11">
        <f t="shared" si="6"/>
        <v>0</v>
      </c>
      <c r="G279" s="11">
        <f t="shared" si="6"/>
        <v>0</v>
      </c>
      <c r="H279" s="11">
        <f t="shared" si="6"/>
        <v>0</v>
      </c>
      <c r="I279" s="11">
        <f t="shared" si="6"/>
        <v>0</v>
      </c>
      <c r="J279" s="11">
        <f t="shared" si="6"/>
        <v>0</v>
      </c>
      <c r="K279" s="11">
        <f t="shared" si="6"/>
        <v>0</v>
      </c>
      <c r="L279" s="11">
        <f t="shared" si="6"/>
        <v>0</v>
      </c>
      <c r="M279" s="11">
        <f t="shared" si="6"/>
        <v>0</v>
      </c>
      <c r="N279" s="11">
        <f t="shared" si="6"/>
        <v>1658923.4</v>
      </c>
      <c r="O279" s="11">
        <f t="shared" si="6"/>
        <v>0</v>
      </c>
      <c r="P279" s="11">
        <f t="shared" si="6"/>
        <v>0</v>
      </c>
      <c r="Q279" s="11">
        <f t="shared" si="6"/>
        <v>0</v>
      </c>
      <c r="R279" s="11">
        <f t="shared" si="6"/>
        <v>0</v>
      </c>
      <c r="S279" s="11">
        <f t="shared" si="6"/>
        <v>0</v>
      </c>
      <c r="T279" s="11">
        <f t="shared" si="6"/>
        <v>0</v>
      </c>
      <c r="U279" s="11">
        <f t="shared" si="6"/>
        <v>0</v>
      </c>
      <c r="V279" s="11">
        <f t="shared" si="6"/>
        <v>0</v>
      </c>
      <c r="W279" s="11">
        <f t="shared" si="6"/>
        <v>0</v>
      </c>
      <c r="X279" s="11">
        <f t="shared" si="6"/>
        <v>0</v>
      </c>
      <c r="Y279" s="11">
        <f t="shared" si="6"/>
        <v>0</v>
      </c>
    </row>
    <row r="280" spans="1:25" ht="20.100000000000001" customHeight="1" x14ac:dyDescent="0.15">
      <c r="A280" s="5" t="s">
        <v>1008</v>
      </c>
      <c r="B280" s="8">
        <v>11000</v>
      </c>
      <c r="C280" s="8">
        <v>11000</v>
      </c>
      <c r="D280" s="8">
        <v>11000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</row>
    <row r="281" spans="1:25" ht="20.100000000000001" customHeight="1" x14ac:dyDescent="0.15">
      <c r="A281" s="13" t="s">
        <v>1056</v>
      </c>
      <c r="B281" s="11">
        <f t="shared" ref="B281:Y281" si="7">SUBTOTAL(9,B280:B280)</f>
        <v>11000</v>
      </c>
      <c r="C281" s="11">
        <f t="shared" si="7"/>
        <v>11000</v>
      </c>
      <c r="D281" s="11">
        <f t="shared" si="7"/>
        <v>11000</v>
      </c>
      <c r="E281" s="11">
        <f t="shared" si="7"/>
        <v>0</v>
      </c>
      <c r="F281" s="11">
        <f t="shared" si="7"/>
        <v>0</v>
      </c>
      <c r="G281" s="11">
        <f t="shared" si="7"/>
        <v>0</v>
      </c>
      <c r="H281" s="11">
        <f t="shared" si="7"/>
        <v>0</v>
      </c>
      <c r="I281" s="11">
        <f t="shared" si="7"/>
        <v>0</v>
      </c>
      <c r="J281" s="11">
        <f t="shared" si="7"/>
        <v>0</v>
      </c>
      <c r="K281" s="11">
        <f t="shared" si="7"/>
        <v>0</v>
      </c>
      <c r="L281" s="11">
        <f t="shared" si="7"/>
        <v>0</v>
      </c>
      <c r="M281" s="11">
        <f t="shared" si="7"/>
        <v>0</v>
      </c>
      <c r="N281" s="11">
        <f t="shared" si="7"/>
        <v>0</v>
      </c>
      <c r="O281" s="11">
        <f t="shared" si="7"/>
        <v>0</v>
      </c>
      <c r="P281" s="11">
        <f t="shared" si="7"/>
        <v>0</v>
      </c>
      <c r="Q281" s="11">
        <f t="shared" si="7"/>
        <v>0</v>
      </c>
      <c r="R281" s="11">
        <f t="shared" si="7"/>
        <v>0</v>
      </c>
      <c r="S281" s="11">
        <f t="shared" si="7"/>
        <v>0</v>
      </c>
      <c r="T281" s="11">
        <f t="shared" si="7"/>
        <v>0</v>
      </c>
      <c r="U281" s="11">
        <f t="shared" si="7"/>
        <v>0</v>
      </c>
      <c r="V281" s="11">
        <f t="shared" si="7"/>
        <v>0</v>
      </c>
      <c r="W281" s="11">
        <f t="shared" si="7"/>
        <v>0</v>
      </c>
      <c r="X281" s="11">
        <f t="shared" si="7"/>
        <v>0</v>
      </c>
      <c r="Y281" s="11">
        <f t="shared" si="7"/>
        <v>0</v>
      </c>
    </row>
    <row r="282" spans="1:25" ht="20.100000000000001" customHeight="1" x14ac:dyDescent="0.15">
      <c r="A282" s="5" t="s">
        <v>1012</v>
      </c>
      <c r="B282" s="8">
        <v>147194</v>
      </c>
      <c r="C282" s="8">
        <v>230000</v>
      </c>
      <c r="D282" s="8">
        <v>230000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</row>
    <row r="283" spans="1:25" ht="20.100000000000001" customHeight="1" x14ac:dyDescent="0.15">
      <c r="A283" s="13" t="s">
        <v>1057</v>
      </c>
      <c r="B283" s="11">
        <f t="shared" ref="B283:Y283" si="8">SUBTOTAL(9,B282:B282)</f>
        <v>147194</v>
      </c>
      <c r="C283" s="11">
        <f t="shared" si="8"/>
        <v>230000</v>
      </c>
      <c r="D283" s="11">
        <f t="shared" si="8"/>
        <v>230000</v>
      </c>
      <c r="E283" s="11">
        <f t="shared" si="8"/>
        <v>0</v>
      </c>
      <c r="F283" s="11">
        <f t="shared" si="8"/>
        <v>0</v>
      </c>
      <c r="G283" s="11">
        <f t="shared" si="8"/>
        <v>0</v>
      </c>
      <c r="H283" s="11">
        <f t="shared" si="8"/>
        <v>0</v>
      </c>
      <c r="I283" s="11">
        <f t="shared" si="8"/>
        <v>0</v>
      </c>
      <c r="J283" s="11">
        <f t="shared" si="8"/>
        <v>0</v>
      </c>
      <c r="K283" s="11">
        <f t="shared" si="8"/>
        <v>0</v>
      </c>
      <c r="L283" s="11">
        <f t="shared" si="8"/>
        <v>0</v>
      </c>
      <c r="M283" s="11">
        <f t="shared" si="8"/>
        <v>0</v>
      </c>
      <c r="N283" s="11">
        <f t="shared" si="8"/>
        <v>0</v>
      </c>
      <c r="O283" s="11">
        <f t="shared" si="8"/>
        <v>0</v>
      </c>
      <c r="P283" s="11">
        <f t="shared" si="8"/>
        <v>0</v>
      </c>
      <c r="Q283" s="11">
        <f t="shared" si="8"/>
        <v>0</v>
      </c>
      <c r="R283" s="11">
        <f t="shared" si="8"/>
        <v>0</v>
      </c>
      <c r="S283" s="11">
        <f t="shared" si="8"/>
        <v>0</v>
      </c>
      <c r="T283" s="11">
        <f t="shared" si="8"/>
        <v>0</v>
      </c>
      <c r="U283" s="11">
        <f t="shared" si="8"/>
        <v>0</v>
      </c>
      <c r="V283" s="11">
        <f t="shared" si="8"/>
        <v>0</v>
      </c>
      <c r="W283" s="11">
        <f t="shared" si="8"/>
        <v>0</v>
      </c>
      <c r="X283" s="11">
        <f t="shared" si="8"/>
        <v>0</v>
      </c>
      <c r="Y283" s="11">
        <f t="shared" si="8"/>
        <v>0</v>
      </c>
    </row>
    <row r="284" spans="1:25" ht="20.100000000000001" customHeight="1" x14ac:dyDescent="0.15">
      <c r="A284" s="5" t="s">
        <v>1016</v>
      </c>
      <c r="B284" s="8">
        <v>0</v>
      </c>
      <c r="C284" s="8">
        <v>99471.71</v>
      </c>
      <c r="D284" s="8">
        <v>99471.71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</row>
    <row r="285" spans="1:25" ht="20.100000000000001" customHeight="1" x14ac:dyDescent="0.15">
      <c r="A285" s="13" t="s">
        <v>1058</v>
      </c>
      <c r="B285" s="11">
        <f t="shared" ref="B285:Y285" si="9">SUBTOTAL(9,B284:B284)</f>
        <v>0</v>
      </c>
      <c r="C285" s="11">
        <f t="shared" si="9"/>
        <v>99471.71</v>
      </c>
      <c r="D285" s="11">
        <f t="shared" si="9"/>
        <v>99471.71</v>
      </c>
      <c r="E285" s="11">
        <f t="shared" si="9"/>
        <v>0</v>
      </c>
      <c r="F285" s="11">
        <f t="shared" si="9"/>
        <v>0</v>
      </c>
      <c r="G285" s="11">
        <f t="shared" si="9"/>
        <v>0</v>
      </c>
      <c r="H285" s="11">
        <f t="shared" si="9"/>
        <v>0</v>
      </c>
      <c r="I285" s="11">
        <f t="shared" si="9"/>
        <v>0</v>
      </c>
      <c r="J285" s="11">
        <f t="shared" si="9"/>
        <v>0</v>
      </c>
      <c r="K285" s="11">
        <f t="shared" si="9"/>
        <v>0</v>
      </c>
      <c r="L285" s="11">
        <f t="shared" si="9"/>
        <v>0</v>
      </c>
      <c r="M285" s="11">
        <f t="shared" si="9"/>
        <v>0</v>
      </c>
      <c r="N285" s="11">
        <f t="shared" si="9"/>
        <v>0</v>
      </c>
      <c r="O285" s="11">
        <f t="shared" si="9"/>
        <v>0</v>
      </c>
      <c r="P285" s="11">
        <f t="shared" si="9"/>
        <v>0</v>
      </c>
      <c r="Q285" s="11">
        <f t="shared" si="9"/>
        <v>0</v>
      </c>
      <c r="R285" s="11">
        <f t="shared" si="9"/>
        <v>0</v>
      </c>
      <c r="S285" s="11">
        <f t="shared" si="9"/>
        <v>0</v>
      </c>
      <c r="T285" s="11">
        <f t="shared" si="9"/>
        <v>0</v>
      </c>
      <c r="U285" s="11">
        <f t="shared" si="9"/>
        <v>0</v>
      </c>
      <c r="V285" s="11">
        <f t="shared" si="9"/>
        <v>0</v>
      </c>
      <c r="W285" s="11">
        <f t="shared" si="9"/>
        <v>0</v>
      </c>
      <c r="X285" s="11">
        <f t="shared" si="9"/>
        <v>0</v>
      </c>
      <c r="Y285" s="11">
        <f t="shared" si="9"/>
        <v>0</v>
      </c>
    </row>
    <row r="286" spans="1:25" ht="20.100000000000001" customHeight="1" x14ac:dyDescent="0.15">
      <c r="A286" s="5" t="s">
        <v>1020</v>
      </c>
      <c r="B286" s="8">
        <v>1648838.85</v>
      </c>
      <c r="C286" s="8">
        <v>1752611.89</v>
      </c>
      <c r="D286" s="8">
        <v>1752611.89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</row>
    <row r="287" spans="1:25" ht="20.100000000000001" customHeight="1" x14ac:dyDescent="0.15">
      <c r="A287" s="13" t="s">
        <v>1059</v>
      </c>
      <c r="B287" s="11">
        <f t="shared" ref="B287:Y287" si="10">SUBTOTAL(9,B286:B286)</f>
        <v>1648838.85</v>
      </c>
      <c r="C287" s="11">
        <f t="shared" si="10"/>
        <v>1752611.89</v>
      </c>
      <c r="D287" s="11">
        <f t="shared" si="10"/>
        <v>1752611.89</v>
      </c>
      <c r="E287" s="11">
        <f t="shared" si="10"/>
        <v>0</v>
      </c>
      <c r="F287" s="11">
        <f t="shared" si="10"/>
        <v>0</v>
      </c>
      <c r="G287" s="11">
        <f t="shared" si="10"/>
        <v>0</v>
      </c>
      <c r="H287" s="11">
        <f t="shared" si="10"/>
        <v>0</v>
      </c>
      <c r="I287" s="11">
        <f t="shared" si="10"/>
        <v>0</v>
      </c>
      <c r="J287" s="11">
        <f t="shared" si="10"/>
        <v>0</v>
      </c>
      <c r="K287" s="11">
        <f t="shared" si="10"/>
        <v>0</v>
      </c>
      <c r="L287" s="11">
        <f t="shared" si="10"/>
        <v>0</v>
      </c>
      <c r="M287" s="11">
        <f t="shared" si="10"/>
        <v>0</v>
      </c>
      <c r="N287" s="11">
        <f t="shared" si="10"/>
        <v>0</v>
      </c>
      <c r="O287" s="11">
        <f t="shared" si="10"/>
        <v>0</v>
      </c>
      <c r="P287" s="11">
        <f t="shared" si="10"/>
        <v>0</v>
      </c>
      <c r="Q287" s="11">
        <f t="shared" si="10"/>
        <v>0</v>
      </c>
      <c r="R287" s="11">
        <f t="shared" si="10"/>
        <v>0</v>
      </c>
      <c r="S287" s="11">
        <f t="shared" si="10"/>
        <v>0</v>
      </c>
      <c r="T287" s="11">
        <f t="shared" si="10"/>
        <v>0</v>
      </c>
      <c r="U287" s="11">
        <f t="shared" si="10"/>
        <v>0</v>
      </c>
      <c r="V287" s="11">
        <f t="shared" si="10"/>
        <v>0</v>
      </c>
      <c r="W287" s="11">
        <f t="shared" si="10"/>
        <v>0</v>
      </c>
      <c r="X287" s="11">
        <f t="shared" si="10"/>
        <v>0</v>
      </c>
      <c r="Y287" s="11">
        <f t="shared" si="10"/>
        <v>0</v>
      </c>
    </row>
    <row r="288" spans="1:25" ht="20.100000000000001" customHeight="1" x14ac:dyDescent="0.15">
      <c r="A288" s="5" t="s">
        <v>1024</v>
      </c>
      <c r="B288" s="8">
        <v>33108</v>
      </c>
      <c r="C288" s="8">
        <v>73586.25</v>
      </c>
      <c r="D288" s="8">
        <v>73586.25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</row>
    <row r="289" spans="1:25" ht="20.100000000000001" customHeight="1" x14ac:dyDescent="0.15">
      <c r="A289" s="13" t="s">
        <v>1060</v>
      </c>
      <c r="B289" s="11">
        <f t="shared" ref="B289:Y289" si="11">SUBTOTAL(9,B288:B288)</f>
        <v>33108</v>
      </c>
      <c r="C289" s="11">
        <f t="shared" si="11"/>
        <v>73586.25</v>
      </c>
      <c r="D289" s="11">
        <f t="shared" si="11"/>
        <v>73586.25</v>
      </c>
      <c r="E289" s="11">
        <f t="shared" si="11"/>
        <v>0</v>
      </c>
      <c r="F289" s="11">
        <f t="shared" si="11"/>
        <v>0</v>
      </c>
      <c r="G289" s="11">
        <f t="shared" si="11"/>
        <v>0</v>
      </c>
      <c r="H289" s="11">
        <f t="shared" si="11"/>
        <v>0</v>
      </c>
      <c r="I289" s="11">
        <f t="shared" si="11"/>
        <v>0</v>
      </c>
      <c r="J289" s="11">
        <f t="shared" si="11"/>
        <v>0</v>
      </c>
      <c r="K289" s="11">
        <f t="shared" si="11"/>
        <v>0</v>
      </c>
      <c r="L289" s="11">
        <f t="shared" si="11"/>
        <v>0</v>
      </c>
      <c r="M289" s="11">
        <f t="shared" si="11"/>
        <v>0</v>
      </c>
      <c r="N289" s="11">
        <f t="shared" si="11"/>
        <v>0</v>
      </c>
      <c r="O289" s="11">
        <f t="shared" si="11"/>
        <v>0</v>
      </c>
      <c r="P289" s="11">
        <f t="shared" si="11"/>
        <v>0</v>
      </c>
      <c r="Q289" s="11">
        <f t="shared" si="11"/>
        <v>0</v>
      </c>
      <c r="R289" s="11">
        <f t="shared" si="11"/>
        <v>0</v>
      </c>
      <c r="S289" s="11">
        <f t="shared" si="11"/>
        <v>0</v>
      </c>
      <c r="T289" s="11">
        <f t="shared" si="11"/>
        <v>0</v>
      </c>
      <c r="U289" s="11">
        <f t="shared" si="11"/>
        <v>0</v>
      </c>
      <c r="V289" s="11">
        <f t="shared" si="11"/>
        <v>0</v>
      </c>
      <c r="W289" s="11">
        <f t="shared" si="11"/>
        <v>0</v>
      </c>
      <c r="X289" s="11">
        <f t="shared" si="11"/>
        <v>0</v>
      </c>
      <c r="Y289" s="11">
        <f t="shared" si="11"/>
        <v>0</v>
      </c>
    </row>
    <row r="290" spans="1:25" ht="50.1" customHeight="1" x14ac:dyDescent="0.15">
      <c r="A290" s="13" t="s">
        <v>1013</v>
      </c>
      <c r="B290" s="11">
        <f t="shared" ref="B290:Y290" si="12">SUBTOTAL(9,B163:B289)</f>
        <v>9549080.5200000014</v>
      </c>
      <c r="C290" s="11">
        <f t="shared" si="12"/>
        <v>10036790.619999999</v>
      </c>
      <c r="D290" s="11">
        <f t="shared" si="12"/>
        <v>10036790.620000001</v>
      </c>
      <c r="E290" s="11">
        <f t="shared" si="12"/>
        <v>0</v>
      </c>
      <c r="F290" s="11">
        <f t="shared" si="12"/>
        <v>0</v>
      </c>
      <c r="G290" s="11">
        <f t="shared" si="12"/>
        <v>0</v>
      </c>
      <c r="H290" s="11">
        <f t="shared" si="12"/>
        <v>0</v>
      </c>
      <c r="I290" s="11">
        <f t="shared" si="12"/>
        <v>0</v>
      </c>
      <c r="J290" s="11">
        <f t="shared" si="12"/>
        <v>0</v>
      </c>
      <c r="K290" s="11">
        <f t="shared" si="12"/>
        <v>0</v>
      </c>
      <c r="L290" s="11">
        <f t="shared" si="12"/>
        <v>0</v>
      </c>
      <c r="M290" s="11">
        <f t="shared" si="12"/>
        <v>0</v>
      </c>
      <c r="N290" s="11">
        <f t="shared" si="12"/>
        <v>13684489.800000001</v>
      </c>
      <c r="O290" s="11">
        <f t="shared" si="12"/>
        <v>0</v>
      </c>
      <c r="P290" s="11">
        <f t="shared" si="12"/>
        <v>0</v>
      </c>
      <c r="Q290" s="11">
        <f t="shared" si="12"/>
        <v>0</v>
      </c>
      <c r="R290" s="11">
        <f t="shared" si="12"/>
        <v>0</v>
      </c>
      <c r="S290" s="11">
        <f t="shared" si="12"/>
        <v>0</v>
      </c>
      <c r="T290" s="11">
        <f t="shared" si="12"/>
        <v>0</v>
      </c>
      <c r="U290" s="11">
        <f t="shared" si="12"/>
        <v>0</v>
      </c>
      <c r="V290" s="11">
        <f t="shared" si="12"/>
        <v>0</v>
      </c>
      <c r="W290" s="11">
        <f t="shared" si="12"/>
        <v>0</v>
      </c>
      <c r="X290" s="11">
        <f t="shared" si="12"/>
        <v>0</v>
      </c>
      <c r="Y290" s="11">
        <f t="shared" si="12"/>
        <v>0</v>
      </c>
    </row>
    <row r="291" spans="1:25" ht="30" customHeight="1" x14ac:dyDescent="0.15"/>
    <row r="292" spans="1:25" ht="20.100000000000001" customHeight="1" x14ac:dyDescent="0.15">
      <c r="A292" s="23" t="s">
        <v>36</v>
      </c>
      <c r="B292" s="23" t="s">
        <v>54</v>
      </c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25" ht="20.100000000000001" customHeight="1" x14ac:dyDescent="0.15">
      <c r="A293" s="23"/>
      <c r="B293" s="23" t="s">
        <v>1026</v>
      </c>
      <c r="C293" s="23"/>
      <c r="D293" s="23"/>
      <c r="E293" s="23"/>
      <c r="F293" s="23" t="s">
        <v>310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25" ht="24.95" customHeight="1" x14ac:dyDescent="0.15">
      <c r="A294" s="23"/>
      <c r="B294" s="23" t="s">
        <v>1061</v>
      </c>
      <c r="C294" s="23"/>
      <c r="D294" s="23"/>
      <c r="E294" s="23"/>
      <c r="F294" s="23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14"/>
    </row>
    <row r="295" spans="1:25" ht="24.95" customHeight="1" x14ac:dyDescent="0.15">
      <c r="A295" s="23"/>
      <c r="B295" s="23" t="s">
        <v>1062</v>
      </c>
      <c r="C295" s="23"/>
      <c r="D295" s="23"/>
      <c r="E295" s="23"/>
      <c r="F295" s="23" t="s">
        <v>1062</v>
      </c>
      <c r="G295" s="23"/>
      <c r="H295" s="23"/>
      <c r="I295" s="23"/>
      <c r="J295" s="23" t="s">
        <v>1030</v>
      </c>
      <c r="K295" s="23"/>
      <c r="L295" s="23"/>
      <c r="M295" s="23"/>
      <c r="N295" s="23" t="s">
        <v>1031</v>
      </c>
      <c r="O295" s="23"/>
      <c r="P295" s="23"/>
      <c r="Q295" s="23"/>
    </row>
    <row r="296" spans="1:25" ht="120" customHeight="1" x14ac:dyDescent="0.15">
      <c r="A296" s="23"/>
      <c r="B296" s="9" t="s">
        <v>1032</v>
      </c>
      <c r="C296" s="9" t="s">
        <v>1033</v>
      </c>
      <c r="D296" s="9" t="s">
        <v>1034</v>
      </c>
      <c r="E296" s="9" t="s">
        <v>768</v>
      </c>
      <c r="F296" s="9" t="s">
        <v>1032</v>
      </c>
      <c r="G296" s="9" t="s">
        <v>1033</v>
      </c>
      <c r="H296" s="9" t="s">
        <v>1034</v>
      </c>
      <c r="I296" s="9" t="s">
        <v>768</v>
      </c>
      <c r="J296" s="9" t="s">
        <v>1032</v>
      </c>
      <c r="K296" s="9" t="s">
        <v>1033</v>
      </c>
      <c r="L296" s="9" t="s">
        <v>1034</v>
      </c>
      <c r="M296" s="9" t="s">
        <v>768</v>
      </c>
      <c r="N296" s="9" t="s">
        <v>1032</v>
      </c>
      <c r="O296" s="9" t="s">
        <v>1033</v>
      </c>
      <c r="P296" s="9" t="s">
        <v>1034</v>
      </c>
      <c r="Q296" s="9" t="s">
        <v>768</v>
      </c>
    </row>
    <row r="297" spans="1:25" ht="20.100000000000001" customHeight="1" x14ac:dyDescent="0.15">
      <c r="A297" s="5" t="s">
        <v>380</v>
      </c>
      <c r="B297" s="5" t="s">
        <v>1063</v>
      </c>
      <c r="C297" s="5" t="s">
        <v>1064</v>
      </c>
      <c r="D297" s="5" t="s">
        <v>1065</v>
      </c>
      <c r="E297" s="5" t="s">
        <v>1066</v>
      </c>
      <c r="F297" s="5" t="s">
        <v>1067</v>
      </c>
      <c r="G297" s="5" t="s">
        <v>1068</v>
      </c>
      <c r="H297" s="5" t="s">
        <v>1069</v>
      </c>
      <c r="I297" s="5" t="s">
        <v>1070</v>
      </c>
      <c r="J297" s="5" t="s">
        <v>1071</v>
      </c>
      <c r="K297" s="5" t="s">
        <v>1072</v>
      </c>
      <c r="L297" s="5" t="s">
        <v>1073</v>
      </c>
      <c r="M297" s="5" t="s">
        <v>1074</v>
      </c>
      <c r="N297" s="5" t="s">
        <v>1075</v>
      </c>
      <c r="O297" s="5" t="s">
        <v>1076</v>
      </c>
      <c r="P297" s="5" t="s">
        <v>1077</v>
      </c>
      <c r="Q297" s="5" t="s">
        <v>1078</v>
      </c>
    </row>
    <row r="298" spans="1:25" ht="20.100000000000001" customHeight="1" x14ac:dyDescent="0.15">
      <c r="A298" s="5" t="s">
        <v>612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</row>
    <row r="299" spans="1:25" ht="20.100000000000001" customHeight="1" x14ac:dyDescent="0.15">
      <c r="A299" s="5" t="s">
        <v>614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</row>
    <row r="300" spans="1:25" ht="20.100000000000001" customHeight="1" x14ac:dyDescent="0.15">
      <c r="A300" s="5" t="s">
        <v>616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</row>
    <row r="301" spans="1:25" ht="20.100000000000001" customHeight="1" x14ac:dyDescent="0.15">
      <c r="A301" s="5" t="s">
        <v>786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</row>
    <row r="302" spans="1:25" ht="20.100000000000001" customHeight="1" x14ac:dyDescent="0.15">
      <c r="A302" s="13" t="s">
        <v>1079</v>
      </c>
      <c r="B302" s="11">
        <f t="shared" ref="B302:Q302" si="13">SUBTOTAL(9,B298:B301)</f>
        <v>0</v>
      </c>
      <c r="C302" s="11">
        <f t="shared" si="13"/>
        <v>0</v>
      </c>
      <c r="D302" s="11">
        <f t="shared" si="13"/>
        <v>0</v>
      </c>
      <c r="E302" s="11">
        <f t="shared" si="13"/>
        <v>0</v>
      </c>
      <c r="F302" s="11">
        <f t="shared" si="13"/>
        <v>0</v>
      </c>
      <c r="G302" s="11">
        <f t="shared" si="13"/>
        <v>0</v>
      </c>
      <c r="H302" s="11">
        <f t="shared" si="13"/>
        <v>0</v>
      </c>
      <c r="I302" s="11">
        <f t="shared" si="13"/>
        <v>0</v>
      </c>
      <c r="J302" s="11">
        <f t="shared" si="13"/>
        <v>0</v>
      </c>
      <c r="K302" s="11">
        <f t="shared" si="13"/>
        <v>0</v>
      </c>
      <c r="L302" s="11">
        <f t="shared" si="13"/>
        <v>0</v>
      </c>
      <c r="M302" s="11">
        <f t="shared" si="13"/>
        <v>0</v>
      </c>
      <c r="N302" s="11">
        <f t="shared" si="13"/>
        <v>0</v>
      </c>
      <c r="O302" s="11">
        <f t="shared" si="13"/>
        <v>0</v>
      </c>
      <c r="P302" s="11">
        <f t="shared" si="13"/>
        <v>0</v>
      </c>
      <c r="Q302" s="11">
        <f t="shared" si="13"/>
        <v>0</v>
      </c>
    </row>
    <row r="303" spans="1:25" ht="20.100000000000001" customHeight="1" x14ac:dyDescent="0.15">
      <c r="A303" s="5" t="s">
        <v>619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</row>
    <row r="304" spans="1:25" ht="20.100000000000001" customHeight="1" x14ac:dyDescent="0.15">
      <c r="A304" s="13" t="s">
        <v>1080</v>
      </c>
      <c r="B304" s="11">
        <f t="shared" ref="B304:Q304" si="14">SUBTOTAL(9,B303:B303)</f>
        <v>0</v>
      </c>
      <c r="C304" s="11">
        <f t="shared" si="14"/>
        <v>0</v>
      </c>
      <c r="D304" s="11">
        <f t="shared" si="14"/>
        <v>0</v>
      </c>
      <c r="E304" s="11">
        <f t="shared" si="14"/>
        <v>0</v>
      </c>
      <c r="F304" s="11">
        <f t="shared" si="14"/>
        <v>0</v>
      </c>
      <c r="G304" s="11">
        <f t="shared" si="14"/>
        <v>0</v>
      </c>
      <c r="H304" s="11">
        <f t="shared" si="14"/>
        <v>0</v>
      </c>
      <c r="I304" s="11">
        <f t="shared" si="14"/>
        <v>0</v>
      </c>
      <c r="J304" s="11">
        <f t="shared" si="14"/>
        <v>0</v>
      </c>
      <c r="K304" s="11">
        <f t="shared" si="14"/>
        <v>0</v>
      </c>
      <c r="L304" s="11">
        <f t="shared" si="14"/>
        <v>0</v>
      </c>
      <c r="M304" s="11">
        <f t="shared" si="14"/>
        <v>0</v>
      </c>
      <c r="N304" s="11">
        <f t="shared" si="14"/>
        <v>0</v>
      </c>
      <c r="O304" s="11">
        <f t="shared" si="14"/>
        <v>0</v>
      </c>
      <c r="P304" s="11">
        <f t="shared" si="14"/>
        <v>0</v>
      </c>
      <c r="Q304" s="11">
        <f t="shared" si="14"/>
        <v>0</v>
      </c>
    </row>
    <row r="305" spans="1:17" ht="20.100000000000001" customHeight="1" x14ac:dyDescent="0.15">
      <c r="A305" s="5" t="s">
        <v>794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</row>
    <row r="306" spans="1:17" ht="20.100000000000001" customHeight="1" x14ac:dyDescent="0.15">
      <c r="A306" s="5" t="s">
        <v>796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</row>
    <row r="307" spans="1:17" ht="20.100000000000001" customHeight="1" x14ac:dyDescent="0.15">
      <c r="A307" s="5" t="s">
        <v>798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</row>
    <row r="308" spans="1:17" ht="20.100000000000001" customHeight="1" x14ac:dyDescent="0.15">
      <c r="A308" s="5" t="s">
        <v>799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</row>
    <row r="309" spans="1:17" ht="20.100000000000001" customHeight="1" x14ac:dyDescent="0.15">
      <c r="A309" s="5" t="s">
        <v>801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</row>
    <row r="310" spans="1:17" ht="20.100000000000001" customHeight="1" x14ac:dyDescent="0.15">
      <c r="A310" s="5" t="s">
        <v>803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</row>
    <row r="311" spans="1:17" ht="20.100000000000001" customHeight="1" x14ac:dyDescent="0.15">
      <c r="A311" s="5" t="s">
        <v>805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</row>
    <row r="312" spans="1:17" ht="20.100000000000001" customHeight="1" x14ac:dyDescent="0.15">
      <c r="A312" s="5" t="s">
        <v>807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</row>
    <row r="313" spans="1:17" ht="20.100000000000001" customHeight="1" x14ac:dyDescent="0.15">
      <c r="A313" s="5" t="s">
        <v>809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</row>
    <row r="314" spans="1:17" ht="20.100000000000001" customHeight="1" x14ac:dyDescent="0.15">
      <c r="A314" s="5" t="s">
        <v>761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</row>
    <row r="315" spans="1:17" ht="20.100000000000001" customHeight="1" x14ac:dyDescent="0.15">
      <c r="A315" s="5" t="s">
        <v>812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</row>
    <row r="316" spans="1:17" ht="20.100000000000001" customHeight="1" x14ac:dyDescent="0.15">
      <c r="A316" s="5" t="s">
        <v>814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</row>
    <row r="317" spans="1:17" ht="20.100000000000001" customHeight="1" x14ac:dyDescent="0.15">
      <c r="A317" s="5" t="s">
        <v>816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</row>
    <row r="318" spans="1:17" ht="20.100000000000001" customHeight="1" x14ac:dyDescent="0.15">
      <c r="A318" s="5" t="s">
        <v>818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</row>
    <row r="319" spans="1:17" ht="20.100000000000001" customHeight="1" x14ac:dyDescent="0.15">
      <c r="A319" s="5" t="s">
        <v>820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</row>
    <row r="320" spans="1:17" ht="20.100000000000001" customHeight="1" x14ac:dyDescent="0.15">
      <c r="A320" s="5" t="s">
        <v>822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</row>
    <row r="321" spans="1:17" ht="20.100000000000001" customHeight="1" x14ac:dyDescent="0.15">
      <c r="A321" s="5" t="s">
        <v>824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</row>
    <row r="322" spans="1:17" ht="20.100000000000001" customHeight="1" x14ac:dyDescent="0.15">
      <c r="A322" s="13" t="s">
        <v>1081</v>
      </c>
      <c r="B322" s="11">
        <f t="shared" ref="B322:Q322" si="15">SUBTOTAL(9,B305:B321)</f>
        <v>0</v>
      </c>
      <c r="C322" s="11">
        <f t="shared" si="15"/>
        <v>0</v>
      </c>
      <c r="D322" s="11">
        <f t="shared" si="15"/>
        <v>0</v>
      </c>
      <c r="E322" s="11">
        <f t="shared" si="15"/>
        <v>0</v>
      </c>
      <c r="F322" s="11">
        <f t="shared" si="15"/>
        <v>0</v>
      </c>
      <c r="G322" s="11">
        <f t="shared" si="15"/>
        <v>0</v>
      </c>
      <c r="H322" s="11">
        <f t="shared" si="15"/>
        <v>0</v>
      </c>
      <c r="I322" s="11">
        <f t="shared" si="15"/>
        <v>0</v>
      </c>
      <c r="J322" s="11">
        <f t="shared" si="15"/>
        <v>0</v>
      </c>
      <c r="K322" s="11">
        <f t="shared" si="15"/>
        <v>0</v>
      </c>
      <c r="L322" s="11">
        <f t="shared" si="15"/>
        <v>0</v>
      </c>
      <c r="M322" s="11">
        <f t="shared" si="15"/>
        <v>0</v>
      </c>
      <c r="N322" s="11">
        <f t="shared" si="15"/>
        <v>0</v>
      </c>
      <c r="O322" s="11">
        <f t="shared" si="15"/>
        <v>0</v>
      </c>
      <c r="P322" s="11">
        <f t="shared" si="15"/>
        <v>0</v>
      </c>
      <c r="Q322" s="11">
        <f t="shared" si="15"/>
        <v>0</v>
      </c>
    </row>
    <row r="323" spans="1:17" ht="20.100000000000001" customHeight="1" x14ac:dyDescent="0.15">
      <c r="A323" s="5" t="s">
        <v>829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</row>
    <row r="324" spans="1:17" ht="20.100000000000001" customHeight="1" x14ac:dyDescent="0.15">
      <c r="A324" s="5" t="s">
        <v>831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</row>
    <row r="325" spans="1:17" ht="20.100000000000001" customHeight="1" x14ac:dyDescent="0.15">
      <c r="A325" s="5" t="s">
        <v>833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</row>
    <row r="326" spans="1:17" ht="20.100000000000001" customHeight="1" x14ac:dyDescent="0.15">
      <c r="A326" s="5" t="s">
        <v>835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</row>
    <row r="327" spans="1:17" ht="20.100000000000001" customHeight="1" x14ac:dyDescent="0.15">
      <c r="A327" s="5" t="s">
        <v>837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</row>
    <row r="328" spans="1:17" ht="20.100000000000001" customHeight="1" x14ac:dyDescent="0.15">
      <c r="A328" s="5" t="s">
        <v>839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</row>
    <row r="329" spans="1:17" ht="20.100000000000001" customHeight="1" x14ac:dyDescent="0.15">
      <c r="A329" s="5" t="s">
        <v>841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</row>
    <row r="330" spans="1:17" ht="20.100000000000001" customHeight="1" x14ac:dyDescent="0.15">
      <c r="A330" s="5" t="s">
        <v>843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</row>
    <row r="331" spans="1:17" ht="20.100000000000001" customHeight="1" x14ac:dyDescent="0.15">
      <c r="A331" s="5" t="s">
        <v>845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</row>
    <row r="332" spans="1:17" ht="20.100000000000001" customHeight="1" x14ac:dyDescent="0.15">
      <c r="A332" s="5" t="s">
        <v>847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</row>
    <row r="333" spans="1:17" ht="20.100000000000001" customHeight="1" x14ac:dyDescent="0.15">
      <c r="A333" s="5" t="s">
        <v>849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</row>
    <row r="334" spans="1:17" ht="20.100000000000001" customHeight="1" x14ac:dyDescent="0.15">
      <c r="A334" s="5" t="s">
        <v>851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</row>
    <row r="335" spans="1:17" ht="20.100000000000001" customHeight="1" x14ac:dyDescent="0.15">
      <c r="A335" s="5" t="s">
        <v>853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</row>
    <row r="336" spans="1:17" ht="20.100000000000001" customHeight="1" x14ac:dyDescent="0.15">
      <c r="A336" s="5" t="s">
        <v>855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</row>
    <row r="337" spans="1:17" ht="20.100000000000001" customHeight="1" x14ac:dyDescent="0.15">
      <c r="A337" s="5" t="s">
        <v>857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</row>
    <row r="338" spans="1:17" ht="20.100000000000001" customHeight="1" x14ac:dyDescent="0.15">
      <c r="A338" s="5" t="s">
        <v>859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</row>
    <row r="339" spans="1:17" ht="20.100000000000001" customHeight="1" x14ac:dyDescent="0.15">
      <c r="A339" s="5" t="s">
        <v>861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</row>
    <row r="340" spans="1:17" ht="20.100000000000001" customHeight="1" x14ac:dyDescent="0.15">
      <c r="A340" s="5" t="s">
        <v>863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</row>
    <row r="341" spans="1:17" ht="20.100000000000001" customHeight="1" x14ac:dyDescent="0.15">
      <c r="A341" s="5" t="s">
        <v>865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</row>
    <row r="342" spans="1:17" ht="20.100000000000001" customHeight="1" x14ac:dyDescent="0.15">
      <c r="A342" s="5" t="s">
        <v>866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</row>
    <row r="343" spans="1:17" ht="20.100000000000001" customHeight="1" x14ac:dyDescent="0.15">
      <c r="A343" s="5" t="s">
        <v>868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</row>
    <row r="344" spans="1:17" ht="20.100000000000001" customHeight="1" x14ac:dyDescent="0.15">
      <c r="A344" s="5" t="s">
        <v>870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</row>
    <row r="345" spans="1:17" ht="20.100000000000001" customHeight="1" x14ac:dyDescent="0.15">
      <c r="A345" s="5" t="s">
        <v>872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</row>
    <row r="346" spans="1:17" ht="20.100000000000001" customHeight="1" x14ac:dyDescent="0.15">
      <c r="A346" s="5" t="s">
        <v>874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</row>
    <row r="347" spans="1:17" ht="20.100000000000001" customHeight="1" x14ac:dyDescent="0.15">
      <c r="A347" s="5" t="s">
        <v>875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</row>
    <row r="348" spans="1:17" ht="20.100000000000001" customHeight="1" x14ac:dyDescent="0.15">
      <c r="A348" s="5" t="s">
        <v>877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</row>
    <row r="349" spans="1:17" ht="20.100000000000001" customHeight="1" x14ac:dyDescent="0.15">
      <c r="A349" s="5" t="s">
        <v>879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</row>
    <row r="350" spans="1:17" ht="20.100000000000001" customHeight="1" x14ac:dyDescent="0.15">
      <c r="A350" s="5" t="s">
        <v>881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</row>
    <row r="351" spans="1:17" ht="20.100000000000001" customHeight="1" x14ac:dyDescent="0.15">
      <c r="A351" s="5" t="s">
        <v>883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</row>
    <row r="352" spans="1:17" ht="20.100000000000001" customHeight="1" x14ac:dyDescent="0.15">
      <c r="A352" s="5" t="s">
        <v>885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</row>
    <row r="353" spans="1:17" ht="20.100000000000001" customHeight="1" x14ac:dyDescent="0.15">
      <c r="A353" s="5" t="s">
        <v>887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</row>
    <row r="354" spans="1:17" ht="20.100000000000001" customHeight="1" x14ac:dyDescent="0.15">
      <c r="A354" s="5" t="s">
        <v>889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</row>
    <row r="355" spans="1:17" ht="20.100000000000001" customHeight="1" x14ac:dyDescent="0.15">
      <c r="A355" s="5" t="s">
        <v>891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</row>
    <row r="356" spans="1:17" ht="20.100000000000001" customHeight="1" x14ac:dyDescent="0.15">
      <c r="A356" s="5" t="s">
        <v>893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</row>
    <row r="357" spans="1:17" ht="20.100000000000001" customHeight="1" x14ac:dyDescent="0.15">
      <c r="A357" s="5" t="s">
        <v>895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</row>
    <row r="358" spans="1:17" ht="20.100000000000001" customHeight="1" x14ac:dyDescent="0.15">
      <c r="A358" s="5" t="s">
        <v>897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</row>
    <row r="359" spans="1:17" ht="20.100000000000001" customHeight="1" x14ac:dyDescent="0.15">
      <c r="A359" s="5" t="s">
        <v>899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</row>
    <row r="360" spans="1:17" ht="20.100000000000001" customHeight="1" x14ac:dyDescent="0.15">
      <c r="A360" s="5" t="s">
        <v>901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</row>
    <row r="361" spans="1:17" ht="20.100000000000001" customHeight="1" x14ac:dyDescent="0.15">
      <c r="A361" s="5" t="s">
        <v>902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</row>
    <row r="362" spans="1:17" ht="20.100000000000001" customHeight="1" x14ac:dyDescent="0.15">
      <c r="A362" s="13" t="s">
        <v>1082</v>
      </c>
      <c r="B362" s="11">
        <f t="shared" ref="B362:Q362" si="16">SUBTOTAL(9,B323:B361)</f>
        <v>0</v>
      </c>
      <c r="C362" s="11">
        <f t="shared" si="16"/>
        <v>0</v>
      </c>
      <c r="D362" s="11">
        <f t="shared" si="16"/>
        <v>0</v>
      </c>
      <c r="E362" s="11">
        <f t="shared" si="16"/>
        <v>0</v>
      </c>
      <c r="F362" s="11">
        <f t="shared" si="16"/>
        <v>0</v>
      </c>
      <c r="G362" s="11">
        <f t="shared" si="16"/>
        <v>0</v>
      </c>
      <c r="H362" s="11">
        <f t="shared" si="16"/>
        <v>0</v>
      </c>
      <c r="I362" s="11">
        <f t="shared" si="16"/>
        <v>0</v>
      </c>
      <c r="J362" s="11">
        <f t="shared" si="16"/>
        <v>0</v>
      </c>
      <c r="K362" s="11">
        <f t="shared" si="16"/>
        <v>0</v>
      </c>
      <c r="L362" s="11">
        <f t="shared" si="16"/>
        <v>0</v>
      </c>
      <c r="M362" s="11">
        <f t="shared" si="16"/>
        <v>0</v>
      </c>
      <c r="N362" s="11">
        <f t="shared" si="16"/>
        <v>0</v>
      </c>
      <c r="O362" s="11">
        <f t="shared" si="16"/>
        <v>0</v>
      </c>
      <c r="P362" s="11">
        <f t="shared" si="16"/>
        <v>0</v>
      </c>
      <c r="Q362" s="11">
        <f t="shared" si="16"/>
        <v>0</v>
      </c>
    </row>
    <row r="363" spans="1:17" ht="20.100000000000001" customHeight="1" x14ac:dyDescent="0.15">
      <c r="A363" s="5" t="s">
        <v>905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</row>
    <row r="364" spans="1:17" ht="20.100000000000001" customHeight="1" x14ac:dyDescent="0.15">
      <c r="A364" s="5" t="s">
        <v>907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</row>
    <row r="365" spans="1:17" ht="20.100000000000001" customHeight="1" x14ac:dyDescent="0.15">
      <c r="A365" s="5" t="s">
        <v>909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</row>
    <row r="366" spans="1:17" ht="20.100000000000001" customHeight="1" x14ac:dyDescent="0.15">
      <c r="A366" s="5" t="s">
        <v>911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</row>
    <row r="367" spans="1:17" ht="20.100000000000001" customHeight="1" x14ac:dyDescent="0.15">
      <c r="A367" s="5" t="s">
        <v>913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</row>
    <row r="368" spans="1:17" ht="20.100000000000001" customHeight="1" x14ac:dyDescent="0.15">
      <c r="A368" s="5" t="s">
        <v>915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</row>
    <row r="369" spans="1:17" ht="20.100000000000001" customHeight="1" x14ac:dyDescent="0.15">
      <c r="A369" s="5" t="s">
        <v>917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</row>
    <row r="370" spans="1:17" ht="20.100000000000001" customHeight="1" x14ac:dyDescent="0.15">
      <c r="A370" s="5" t="s">
        <v>919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</row>
    <row r="371" spans="1:17" ht="20.100000000000001" customHeight="1" x14ac:dyDescent="0.15">
      <c r="A371" s="5" t="s">
        <v>921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</row>
    <row r="372" spans="1:17" ht="20.100000000000001" customHeight="1" x14ac:dyDescent="0.15">
      <c r="A372" s="5" t="s">
        <v>923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</row>
    <row r="373" spans="1:17" ht="20.100000000000001" customHeight="1" x14ac:dyDescent="0.15">
      <c r="A373" s="5" t="s">
        <v>925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</row>
    <row r="374" spans="1:17" ht="20.100000000000001" customHeight="1" x14ac:dyDescent="0.15">
      <c r="A374" s="5" t="s">
        <v>927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</row>
    <row r="375" spans="1:17" ht="20.100000000000001" customHeight="1" x14ac:dyDescent="0.15">
      <c r="A375" s="5" t="s">
        <v>929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</row>
    <row r="376" spans="1:17" ht="20.100000000000001" customHeight="1" x14ac:dyDescent="0.15">
      <c r="A376" s="5" t="s">
        <v>931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</row>
    <row r="377" spans="1:17" ht="20.100000000000001" customHeight="1" x14ac:dyDescent="0.15">
      <c r="A377" s="5" t="s">
        <v>933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</row>
    <row r="378" spans="1:17" ht="20.100000000000001" customHeight="1" x14ac:dyDescent="0.15">
      <c r="A378" s="5" t="s">
        <v>935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</row>
    <row r="379" spans="1:17" ht="20.100000000000001" customHeight="1" x14ac:dyDescent="0.15">
      <c r="A379" s="5" t="s">
        <v>937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</row>
    <row r="380" spans="1:17" ht="20.100000000000001" customHeight="1" x14ac:dyDescent="0.15">
      <c r="A380" s="5" t="s">
        <v>939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</row>
    <row r="381" spans="1:17" ht="20.100000000000001" customHeight="1" x14ac:dyDescent="0.15">
      <c r="A381" s="5" t="s">
        <v>941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</row>
    <row r="382" spans="1:17" ht="20.100000000000001" customHeight="1" x14ac:dyDescent="0.15">
      <c r="A382" s="5" t="s">
        <v>943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</row>
    <row r="383" spans="1:17" ht="20.100000000000001" customHeight="1" x14ac:dyDescent="0.15">
      <c r="A383" s="5" t="s">
        <v>945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</row>
    <row r="384" spans="1:17" ht="20.100000000000001" customHeight="1" x14ac:dyDescent="0.15">
      <c r="A384" s="5" t="s">
        <v>947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</row>
    <row r="385" spans="1:17" ht="20.100000000000001" customHeight="1" x14ac:dyDescent="0.15">
      <c r="A385" s="5" t="s">
        <v>949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</row>
    <row r="386" spans="1:17" ht="20.100000000000001" customHeight="1" x14ac:dyDescent="0.15">
      <c r="A386" s="5" t="s">
        <v>951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</row>
    <row r="387" spans="1:17" ht="20.100000000000001" customHeight="1" x14ac:dyDescent="0.15">
      <c r="A387" s="5" t="s">
        <v>953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</row>
    <row r="388" spans="1:17" ht="20.100000000000001" customHeight="1" x14ac:dyDescent="0.15">
      <c r="A388" s="5" t="s">
        <v>955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</row>
    <row r="389" spans="1:17" ht="20.100000000000001" customHeight="1" x14ac:dyDescent="0.15">
      <c r="A389" s="5" t="s">
        <v>957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</row>
    <row r="390" spans="1:17" ht="20.100000000000001" customHeight="1" x14ac:dyDescent="0.15">
      <c r="A390" s="5" t="s">
        <v>959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</row>
    <row r="391" spans="1:17" ht="20.100000000000001" customHeight="1" x14ac:dyDescent="0.15">
      <c r="A391" s="5" t="s">
        <v>961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</row>
    <row r="392" spans="1:17" ht="20.100000000000001" customHeight="1" x14ac:dyDescent="0.15">
      <c r="A392" s="5" t="s">
        <v>963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</row>
    <row r="393" spans="1:17" ht="20.100000000000001" customHeight="1" x14ac:dyDescent="0.15">
      <c r="A393" s="5" t="s">
        <v>965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</row>
    <row r="394" spans="1:17" ht="20.100000000000001" customHeight="1" x14ac:dyDescent="0.15">
      <c r="A394" s="5" t="s">
        <v>967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</row>
    <row r="395" spans="1:17" ht="20.100000000000001" customHeight="1" x14ac:dyDescent="0.15">
      <c r="A395" s="5" t="s">
        <v>969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</row>
    <row r="396" spans="1:17" ht="20.100000000000001" customHeight="1" x14ac:dyDescent="0.15">
      <c r="A396" s="5" t="s">
        <v>971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</row>
    <row r="397" spans="1:17" ht="20.100000000000001" customHeight="1" x14ac:dyDescent="0.15">
      <c r="A397" s="5" t="s">
        <v>972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</row>
    <row r="398" spans="1:17" ht="20.100000000000001" customHeight="1" x14ac:dyDescent="0.15">
      <c r="A398" s="5" t="s">
        <v>974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</row>
    <row r="399" spans="1:17" ht="20.100000000000001" customHeight="1" x14ac:dyDescent="0.15">
      <c r="A399" s="5" t="s">
        <v>976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</row>
    <row r="400" spans="1:17" ht="20.100000000000001" customHeight="1" x14ac:dyDescent="0.15">
      <c r="A400" s="5" t="s">
        <v>978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</row>
    <row r="401" spans="1:17" ht="20.100000000000001" customHeight="1" x14ac:dyDescent="0.15">
      <c r="A401" s="5" t="s">
        <v>980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</row>
    <row r="402" spans="1:17" ht="20.100000000000001" customHeight="1" x14ac:dyDescent="0.15">
      <c r="A402" s="5" t="s">
        <v>982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</row>
    <row r="403" spans="1:17" ht="20.100000000000001" customHeight="1" x14ac:dyDescent="0.15">
      <c r="A403" s="5" t="s">
        <v>984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</row>
    <row r="404" spans="1:17" ht="20.100000000000001" customHeight="1" x14ac:dyDescent="0.15">
      <c r="A404" s="5" t="s">
        <v>986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</row>
    <row r="405" spans="1:17" ht="20.100000000000001" customHeight="1" x14ac:dyDescent="0.15">
      <c r="A405" s="5" t="s">
        <v>988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</row>
    <row r="406" spans="1:17" ht="20.100000000000001" customHeight="1" x14ac:dyDescent="0.15">
      <c r="A406" s="5" t="s">
        <v>990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</row>
    <row r="407" spans="1:17" ht="20.100000000000001" customHeight="1" x14ac:dyDescent="0.15">
      <c r="A407" s="5" t="s">
        <v>992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</row>
    <row r="408" spans="1:17" ht="20.100000000000001" customHeight="1" x14ac:dyDescent="0.15">
      <c r="A408" s="5" t="s">
        <v>994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</row>
    <row r="409" spans="1:17" ht="20.100000000000001" customHeight="1" x14ac:dyDescent="0.15">
      <c r="A409" s="5" t="s">
        <v>996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</row>
    <row r="410" spans="1:17" ht="20.100000000000001" customHeight="1" x14ac:dyDescent="0.15">
      <c r="A410" s="13" t="s">
        <v>1083</v>
      </c>
      <c r="B410" s="11">
        <f t="shared" ref="B410:Q410" si="17">SUBTOTAL(9,B363:B409)</f>
        <v>0</v>
      </c>
      <c r="C410" s="11">
        <f t="shared" si="17"/>
        <v>0</v>
      </c>
      <c r="D410" s="11">
        <f t="shared" si="17"/>
        <v>0</v>
      </c>
      <c r="E410" s="11">
        <f t="shared" si="17"/>
        <v>0</v>
      </c>
      <c r="F410" s="11">
        <f t="shared" si="17"/>
        <v>0</v>
      </c>
      <c r="G410" s="11">
        <f t="shared" si="17"/>
        <v>0</v>
      </c>
      <c r="H410" s="11">
        <f t="shared" si="17"/>
        <v>0</v>
      </c>
      <c r="I410" s="11">
        <f t="shared" si="17"/>
        <v>0</v>
      </c>
      <c r="J410" s="11">
        <f t="shared" si="17"/>
        <v>0</v>
      </c>
      <c r="K410" s="11">
        <f t="shared" si="17"/>
        <v>0</v>
      </c>
      <c r="L410" s="11">
        <f t="shared" si="17"/>
        <v>0</v>
      </c>
      <c r="M410" s="11">
        <f t="shared" si="17"/>
        <v>0</v>
      </c>
      <c r="N410" s="11">
        <f t="shared" si="17"/>
        <v>0</v>
      </c>
      <c r="O410" s="11">
        <f t="shared" si="17"/>
        <v>0</v>
      </c>
      <c r="P410" s="11">
        <f t="shared" si="17"/>
        <v>0</v>
      </c>
      <c r="Q410" s="11">
        <f t="shared" si="17"/>
        <v>0</v>
      </c>
    </row>
    <row r="411" spans="1:17" ht="20.100000000000001" customHeight="1" x14ac:dyDescent="0.15">
      <c r="A411" s="5" t="s">
        <v>1000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</row>
    <row r="412" spans="1:17" ht="20.100000000000001" customHeight="1" x14ac:dyDescent="0.15">
      <c r="A412" s="13" t="s">
        <v>1084</v>
      </c>
      <c r="B412" s="11">
        <f t="shared" ref="B412:Q412" si="18">SUBTOTAL(9,B411:B411)</f>
        <v>0</v>
      </c>
      <c r="C412" s="11">
        <f t="shared" si="18"/>
        <v>0</v>
      </c>
      <c r="D412" s="11">
        <f t="shared" si="18"/>
        <v>0</v>
      </c>
      <c r="E412" s="11">
        <f t="shared" si="18"/>
        <v>0</v>
      </c>
      <c r="F412" s="11">
        <f t="shared" si="18"/>
        <v>0</v>
      </c>
      <c r="G412" s="11">
        <f t="shared" si="18"/>
        <v>0</v>
      </c>
      <c r="H412" s="11">
        <f t="shared" si="18"/>
        <v>0</v>
      </c>
      <c r="I412" s="11">
        <f t="shared" si="18"/>
        <v>0</v>
      </c>
      <c r="J412" s="11">
        <f t="shared" si="18"/>
        <v>0</v>
      </c>
      <c r="K412" s="11">
        <f t="shared" si="18"/>
        <v>0</v>
      </c>
      <c r="L412" s="11">
        <f t="shared" si="18"/>
        <v>0</v>
      </c>
      <c r="M412" s="11">
        <f t="shared" si="18"/>
        <v>0</v>
      </c>
      <c r="N412" s="11">
        <f t="shared" si="18"/>
        <v>0</v>
      </c>
      <c r="O412" s="11">
        <f t="shared" si="18"/>
        <v>0</v>
      </c>
      <c r="P412" s="11">
        <f t="shared" si="18"/>
        <v>0</v>
      </c>
      <c r="Q412" s="11">
        <f t="shared" si="18"/>
        <v>0</v>
      </c>
    </row>
    <row r="413" spans="1:17" ht="20.100000000000001" customHeight="1" x14ac:dyDescent="0.15">
      <c r="A413" s="5" t="s">
        <v>1004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</row>
    <row r="414" spans="1:17" ht="20.100000000000001" customHeight="1" x14ac:dyDescent="0.15">
      <c r="A414" s="13" t="s">
        <v>1085</v>
      </c>
      <c r="B414" s="11">
        <f t="shared" ref="B414:Q414" si="19">SUBTOTAL(9,B413:B413)</f>
        <v>0</v>
      </c>
      <c r="C414" s="11">
        <f t="shared" si="19"/>
        <v>0</v>
      </c>
      <c r="D414" s="11">
        <f t="shared" si="19"/>
        <v>0</v>
      </c>
      <c r="E414" s="11">
        <f t="shared" si="19"/>
        <v>0</v>
      </c>
      <c r="F414" s="11">
        <f t="shared" si="19"/>
        <v>0</v>
      </c>
      <c r="G414" s="11">
        <f t="shared" si="19"/>
        <v>0</v>
      </c>
      <c r="H414" s="11">
        <f t="shared" si="19"/>
        <v>0</v>
      </c>
      <c r="I414" s="11">
        <f t="shared" si="19"/>
        <v>0</v>
      </c>
      <c r="J414" s="11">
        <f t="shared" si="19"/>
        <v>0</v>
      </c>
      <c r="K414" s="11">
        <f t="shared" si="19"/>
        <v>0</v>
      </c>
      <c r="L414" s="11">
        <f t="shared" si="19"/>
        <v>0</v>
      </c>
      <c r="M414" s="11">
        <f t="shared" si="19"/>
        <v>0</v>
      </c>
      <c r="N414" s="11">
        <f t="shared" si="19"/>
        <v>0</v>
      </c>
      <c r="O414" s="11">
        <f t="shared" si="19"/>
        <v>0</v>
      </c>
      <c r="P414" s="11">
        <f t="shared" si="19"/>
        <v>0</v>
      </c>
      <c r="Q414" s="11">
        <f t="shared" si="19"/>
        <v>0</v>
      </c>
    </row>
    <row r="415" spans="1:17" ht="20.100000000000001" customHeight="1" x14ac:dyDescent="0.15">
      <c r="A415" s="5" t="s">
        <v>1008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</row>
    <row r="416" spans="1:17" ht="20.100000000000001" customHeight="1" x14ac:dyDescent="0.15">
      <c r="A416" s="13" t="s">
        <v>1086</v>
      </c>
      <c r="B416" s="11">
        <f t="shared" ref="B416:Q416" si="20">SUBTOTAL(9,B415:B415)</f>
        <v>0</v>
      </c>
      <c r="C416" s="11">
        <f t="shared" si="20"/>
        <v>0</v>
      </c>
      <c r="D416" s="11">
        <f t="shared" si="20"/>
        <v>0</v>
      </c>
      <c r="E416" s="11">
        <f t="shared" si="20"/>
        <v>0</v>
      </c>
      <c r="F416" s="11">
        <f t="shared" si="20"/>
        <v>0</v>
      </c>
      <c r="G416" s="11">
        <f t="shared" si="20"/>
        <v>0</v>
      </c>
      <c r="H416" s="11">
        <f t="shared" si="20"/>
        <v>0</v>
      </c>
      <c r="I416" s="11">
        <f t="shared" si="20"/>
        <v>0</v>
      </c>
      <c r="J416" s="11">
        <f t="shared" si="20"/>
        <v>0</v>
      </c>
      <c r="K416" s="11">
        <f t="shared" si="20"/>
        <v>0</v>
      </c>
      <c r="L416" s="11">
        <f t="shared" si="20"/>
        <v>0</v>
      </c>
      <c r="M416" s="11">
        <f t="shared" si="20"/>
        <v>0</v>
      </c>
      <c r="N416" s="11">
        <f t="shared" si="20"/>
        <v>0</v>
      </c>
      <c r="O416" s="11">
        <f t="shared" si="20"/>
        <v>0</v>
      </c>
      <c r="P416" s="11">
        <f t="shared" si="20"/>
        <v>0</v>
      </c>
      <c r="Q416" s="11">
        <f t="shared" si="20"/>
        <v>0</v>
      </c>
    </row>
    <row r="417" spans="1:17" ht="20.100000000000001" customHeight="1" x14ac:dyDescent="0.15">
      <c r="A417" s="5" t="s">
        <v>1012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</row>
    <row r="418" spans="1:17" ht="20.100000000000001" customHeight="1" x14ac:dyDescent="0.15">
      <c r="A418" s="13" t="s">
        <v>1087</v>
      </c>
      <c r="B418" s="11">
        <f t="shared" ref="B418:Q418" si="21">SUBTOTAL(9,B417:B417)</f>
        <v>0</v>
      </c>
      <c r="C418" s="11">
        <f t="shared" si="21"/>
        <v>0</v>
      </c>
      <c r="D418" s="11">
        <f t="shared" si="21"/>
        <v>0</v>
      </c>
      <c r="E418" s="11">
        <f t="shared" si="21"/>
        <v>0</v>
      </c>
      <c r="F418" s="11">
        <f t="shared" si="21"/>
        <v>0</v>
      </c>
      <c r="G418" s="11">
        <f t="shared" si="21"/>
        <v>0</v>
      </c>
      <c r="H418" s="11">
        <f t="shared" si="21"/>
        <v>0</v>
      </c>
      <c r="I418" s="11">
        <f t="shared" si="21"/>
        <v>0</v>
      </c>
      <c r="J418" s="11">
        <f t="shared" si="21"/>
        <v>0</v>
      </c>
      <c r="K418" s="11">
        <f t="shared" si="21"/>
        <v>0</v>
      </c>
      <c r="L418" s="11">
        <f t="shared" si="21"/>
        <v>0</v>
      </c>
      <c r="M418" s="11">
        <f t="shared" si="21"/>
        <v>0</v>
      </c>
      <c r="N418" s="11">
        <f t="shared" si="21"/>
        <v>0</v>
      </c>
      <c r="O418" s="11">
        <f t="shared" si="21"/>
        <v>0</v>
      </c>
      <c r="P418" s="11">
        <f t="shared" si="21"/>
        <v>0</v>
      </c>
      <c r="Q418" s="11">
        <f t="shared" si="21"/>
        <v>0</v>
      </c>
    </row>
    <row r="419" spans="1:17" ht="20.100000000000001" customHeight="1" x14ac:dyDescent="0.15">
      <c r="A419" s="5" t="s">
        <v>1016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</row>
    <row r="420" spans="1:17" ht="20.100000000000001" customHeight="1" x14ac:dyDescent="0.15">
      <c r="A420" s="13" t="s">
        <v>1088</v>
      </c>
      <c r="B420" s="11">
        <f t="shared" ref="B420:Q420" si="22">SUBTOTAL(9,B419:B419)</f>
        <v>0</v>
      </c>
      <c r="C420" s="11">
        <f t="shared" si="22"/>
        <v>0</v>
      </c>
      <c r="D420" s="11">
        <f t="shared" si="22"/>
        <v>0</v>
      </c>
      <c r="E420" s="11">
        <f t="shared" si="22"/>
        <v>0</v>
      </c>
      <c r="F420" s="11">
        <f t="shared" si="22"/>
        <v>0</v>
      </c>
      <c r="G420" s="11">
        <f t="shared" si="22"/>
        <v>0</v>
      </c>
      <c r="H420" s="11">
        <f t="shared" si="22"/>
        <v>0</v>
      </c>
      <c r="I420" s="11">
        <f t="shared" si="22"/>
        <v>0</v>
      </c>
      <c r="J420" s="11">
        <f t="shared" si="22"/>
        <v>0</v>
      </c>
      <c r="K420" s="11">
        <f t="shared" si="22"/>
        <v>0</v>
      </c>
      <c r="L420" s="11">
        <f t="shared" si="22"/>
        <v>0</v>
      </c>
      <c r="M420" s="11">
        <f t="shared" si="22"/>
        <v>0</v>
      </c>
      <c r="N420" s="11">
        <f t="shared" si="22"/>
        <v>0</v>
      </c>
      <c r="O420" s="11">
        <f t="shared" si="22"/>
        <v>0</v>
      </c>
      <c r="P420" s="11">
        <f t="shared" si="22"/>
        <v>0</v>
      </c>
      <c r="Q420" s="11">
        <f t="shared" si="22"/>
        <v>0</v>
      </c>
    </row>
    <row r="421" spans="1:17" ht="20.100000000000001" customHeight="1" x14ac:dyDescent="0.15">
      <c r="A421" s="5" t="s">
        <v>1020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</row>
    <row r="422" spans="1:17" ht="20.100000000000001" customHeight="1" x14ac:dyDescent="0.15">
      <c r="A422" s="13" t="s">
        <v>1089</v>
      </c>
      <c r="B422" s="11">
        <f t="shared" ref="B422:Q422" si="23">SUBTOTAL(9,B421:B421)</f>
        <v>0</v>
      </c>
      <c r="C422" s="11">
        <f t="shared" si="23"/>
        <v>0</v>
      </c>
      <c r="D422" s="11">
        <f t="shared" si="23"/>
        <v>0</v>
      </c>
      <c r="E422" s="11">
        <f t="shared" si="23"/>
        <v>0</v>
      </c>
      <c r="F422" s="11">
        <f t="shared" si="23"/>
        <v>0</v>
      </c>
      <c r="G422" s="11">
        <f t="shared" si="23"/>
        <v>0</v>
      </c>
      <c r="H422" s="11">
        <f t="shared" si="23"/>
        <v>0</v>
      </c>
      <c r="I422" s="11">
        <f t="shared" si="23"/>
        <v>0</v>
      </c>
      <c r="J422" s="11">
        <f t="shared" si="23"/>
        <v>0</v>
      </c>
      <c r="K422" s="11">
        <f t="shared" si="23"/>
        <v>0</v>
      </c>
      <c r="L422" s="11">
        <f t="shared" si="23"/>
        <v>0</v>
      </c>
      <c r="M422" s="11">
        <f t="shared" si="23"/>
        <v>0</v>
      </c>
      <c r="N422" s="11">
        <f t="shared" si="23"/>
        <v>0</v>
      </c>
      <c r="O422" s="11">
        <f t="shared" si="23"/>
        <v>0</v>
      </c>
      <c r="P422" s="11">
        <f t="shared" si="23"/>
        <v>0</v>
      </c>
      <c r="Q422" s="11">
        <f t="shared" si="23"/>
        <v>0</v>
      </c>
    </row>
    <row r="423" spans="1:17" ht="20.100000000000001" customHeight="1" x14ac:dyDescent="0.15">
      <c r="A423" s="5" t="s">
        <v>1024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</row>
    <row r="424" spans="1:17" ht="20.100000000000001" customHeight="1" x14ac:dyDescent="0.15">
      <c r="A424" s="13" t="s">
        <v>1090</v>
      </c>
      <c r="B424" s="13">
        <f t="shared" ref="B424:Q424" si="24">SUBTOTAL(9,B423:B423)</f>
        <v>0</v>
      </c>
      <c r="C424" s="13">
        <f t="shared" si="24"/>
        <v>0</v>
      </c>
      <c r="D424" s="13">
        <f t="shared" si="24"/>
        <v>0</v>
      </c>
      <c r="E424" s="13">
        <f t="shared" si="24"/>
        <v>0</v>
      </c>
      <c r="F424" s="13">
        <f t="shared" si="24"/>
        <v>0</v>
      </c>
      <c r="G424" s="13">
        <f t="shared" si="24"/>
        <v>0</v>
      </c>
      <c r="H424" s="13">
        <f t="shared" si="24"/>
        <v>0</v>
      </c>
      <c r="I424" s="13">
        <f t="shared" si="24"/>
        <v>0</v>
      </c>
      <c r="J424" s="13">
        <f t="shared" si="24"/>
        <v>0</v>
      </c>
      <c r="K424" s="13">
        <f t="shared" si="24"/>
        <v>0</v>
      </c>
      <c r="L424" s="13">
        <f t="shared" si="24"/>
        <v>0</v>
      </c>
      <c r="M424" s="13">
        <f t="shared" si="24"/>
        <v>0</v>
      </c>
      <c r="N424" s="13">
        <f t="shared" si="24"/>
        <v>0</v>
      </c>
      <c r="O424" s="13">
        <f t="shared" si="24"/>
        <v>0</v>
      </c>
      <c r="P424" s="13">
        <f t="shared" si="24"/>
        <v>0</v>
      </c>
      <c r="Q424" s="13">
        <f t="shared" si="24"/>
        <v>0</v>
      </c>
    </row>
    <row r="425" spans="1:17" ht="50.1" customHeight="1" x14ac:dyDescent="0.15">
      <c r="A425" s="13" t="s">
        <v>1013</v>
      </c>
      <c r="B425" s="11">
        <f t="shared" ref="B425:Q425" si="25">SUBTOTAL(9,B298:B424)</f>
        <v>0</v>
      </c>
      <c r="C425" s="11">
        <f t="shared" si="25"/>
        <v>0</v>
      </c>
      <c r="D425" s="11">
        <f t="shared" si="25"/>
        <v>0</v>
      </c>
      <c r="E425" s="11">
        <f t="shared" si="25"/>
        <v>0</v>
      </c>
      <c r="F425" s="11">
        <f t="shared" si="25"/>
        <v>0</v>
      </c>
      <c r="G425" s="11">
        <f t="shared" si="25"/>
        <v>0</v>
      </c>
      <c r="H425" s="11">
        <f t="shared" si="25"/>
        <v>0</v>
      </c>
      <c r="I425" s="11">
        <f t="shared" si="25"/>
        <v>0</v>
      </c>
      <c r="J425" s="11">
        <f t="shared" si="25"/>
        <v>0</v>
      </c>
      <c r="K425" s="11">
        <f t="shared" si="25"/>
        <v>0</v>
      </c>
      <c r="L425" s="11">
        <f t="shared" si="25"/>
        <v>0</v>
      </c>
      <c r="M425" s="11">
        <f t="shared" si="25"/>
        <v>0</v>
      </c>
      <c r="N425" s="11">
        <f t="shared" si="25"/>
        <v>0</v>
      </c>
      <c r="O425" s="11">
        <f t="shared" si="25"/>
        <v>0</v>
      </c>
      <c r="P425" s="11">
        <f t="shared" si="25"/>
        <v>0</v>
      </c>
      <c r="Q425" s="11">
        <f t="shared" si="25"/>
        <v>0</v>
      </c>
    </row>
    <row r="426" spans="1:17" ht="30" customHeight="1" x14ac:dyDescent="0.15"/>
    <row r="427" spans="1:17" ht="20.100000000000001" customHeight="1" x14ac:dyDescent="0.15">
      <c r="A427" s="23" t="s">
        <v>36</v>
      </c>
      <c r="B427" s="23" t="s">
        <v>54</v>
      </c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</row>
    <row r="428" spans="1:17" ht="20.100000000000001" customHeight="1" x14ac:dyDescent="0.15">
      <c r="A428" s="23"/>
      <c r="B428" s="23" t="s">
        <v>1091</v>
      </c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</row>
    <row r="429" spans="1:17" ht="24.95" customHeight="1" x14ac:dyDescent="0.15">
      <c r="A429" s="23"/>
      <c r="B429" s="23" t="s">
        <v>1062</v>
      </c>
      <c r="C429" s="23"/>
      <c r="D429" s="23"/>
      <c r="E429" s="23"/>
      <c r="F429" s="23" t="s">
        <v>1030</v>
      </c>
      <c r="G429" s="23"/>
      <c r="H429" s="23"/>
      <c r="I429" s="23"/>
      <c r="J429" s="23" t="s">
        <v>1031</v>
      </c>
      <c r="K429" s="23"/>
      <c r="L429" s="23"/>
      <c r="M429" s="23"/>
    </row>
    <row r="430" spans="1:17" ht="120" customHeight="1" x14ac:dyDescent="0.15">
      <c r="A430" s="23"/>
      <c r="B430" s="9" t="s">
        <v>1032</v>
      </c>
      <c r="C430" s="9" t="s">
        <v>1033</v>
      </c>
      <c r="D430" s="9" t="s">
        <v>1034</v>
      </c>
      <c r="E430" s="9" t="s">
        <v>768</v>
      </c>
      <c r="F430" s="9" t="s">
        <v>1032</v>
      </c>
      <c r="G430" s="9" t="s">
        <v>1033</v>
      </c>
      <c r="H430" s="9" t="s">
        <v>1034</v>
      </c>
      <c r="I430" s="9" t="s">
        <v>768</v>
      </c>
      <c r="J430" s="9" t="s">
        <v>1032</v>
      </c>
      <c r="K430" s="9" t="s">
        <v>1033</v>
      </c>
      <c r="L430" s="9" t="s">
        <v>1034</v>
      </c>
      <c r="M430" s="9" t="s">
        <v>768</v>
      </c>
    </row>
    <row r="431" spans="1:17" ht="20.100000000000001" customHeight="1" x14ac:dyDescent="0.15">
      <c r="A431" s="5" t="s">
        <v>380</v>
      </c>
      <c r="B431" s="5" t="s">
        <v>1092</v>
      </c>
      <c r="C431" s="5" t="s">
        <v>1093</v>
      </c>
      <c r="D431" s="5" t="s">
        <v>1094</v>
      </c>
      <c r="E431" s="5" t="s">
        <v>1095</v>
      </c>
      <c r="F431" s="5" t="s">
        <v>1096</v>
      </c>
      <c r="G431" s="5" t="s">
        <v>1097</v>
      </c>
      <c r="H431" s="5" t="s">
        <v>1098</v>
      </c>
      <c r="I431" s="5" t="s">
        <v>1099</v>
      </c>
      <c r="J431" s="5" t="s">
        <v>1100</v>
      </c>
      <c r="K431" s="5" t="s">
        <v>1101</v>
      </c>
      <c r="L431" s="5" t="s">
        <v>1102</v>
      </c>
      <c r="M431" s="5" t="s">
        <v>1103</v>
      </c>
    </row>
    <row r="432" spans="1:17" ht="20.100000000000001" customHeight="1" x14ac:dyDescent="0.15">
      <c r="A432" s="5" t="s">
        <v>612</v>
      </c>
      <c r="B432" s="8">
        <v>44275</v>
      </c>
      <c r="C432" s="8">
        <v>46200</v>
      </c>
      <c r="D432" s="8">
        <v>46200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</row>
    <row r="433" spans="1:13" ht="20.100000000000001" customHeight="1" x14ac:dyDescent="0.15">
      <c r="A433" s="5" t="s">
        <v>614</v>
      </c>
      <c r="B433" s="8">
        <v>107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</row>
    <row r="434" spans="1:13" ht="20.100000000000001" customHeight="1" x14ac:dyDescent="0.15">
      <c r="A434" s="5" t="s">
        <v>616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</row>
    <row r="435" spans="1:13" ht="20.100000000000001" customHeight="1" x14ac:dyDescent="0.15">
      <c r="A435" s="5" t="s">
        <v>786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</row>
    <row r="436" spans="1:13" ht="20.100000000000001" customHeight="1" x14ac:dyDescent="0.15">
      <c r="A436" s="13" t="s">
        <v>1104</v>
      </c>
      <c r="B436" s="11">
        <f t="shared" ref="B436:M436" si="26">SUBTOTAL(9,B432:B435)</f>
        <v>44382</v>
      </c>
      <c r="C436" s="11">
        <f t="shared" si="26"/>
        <v>46200</v>
      </c>
      <c r="D436" s="11">
        <f t="shared" si="26"/>
        <v>46200</v>
      </c>
      <c r="E436" s="11">
        <f t="shared" si="26"/>
        <v>0</v>
      </c>
      <c r="F436" s="11">
        <f t="shared" si="26"/>
        <v>0</v>
      </c>
      <c r="G436" s="11">
        <f t="shared" si="26"/>
        <v>0</v>
      </c>
      <c r="H436" s="11">
        <f t="shared" si="26"/>
        <v>0</v>
      </c>
      <c r="I436" s="11">
        <f t="shared" si="26"/>
        <v>0</v>
      </c>
      <c r="J436" s="11">
        <f t="shared" si="26"/>
        <v>0</v>
      </c>
      <c r="K436" s="11">
        <f t="shared" si="26"/>
        <v>0</v>
      </c>
      <c r="L436" s="11">
        <f t="shared" si="26"/>
        <v>0</v>
      </c>
      <c r="M436" s="11">
        <f t="shared" si="26"/>
        <v>0</v>
      </c>
    </row>
    <row r="437" spans="1:13" ht="20.100000000000001" customHeight="1" x14ac:dyDescent="0.15">
      <c r="A437" s="5" t="s">
        <v>619</v>
      </c>
      <c r="B437" s="8">
        <v>46351</v>
      </c>
      <c r="C437" s="8">
        <v>12000</v>
      </c>
      <c r="D437" s="8">
        <v>12000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ht="20.100000000000001" customHeight="1" x14ac:dyDescent="0.15">
      <c r="A438" s="13" t="s">
        <v>1105</v>
      </c>
      <c r="B438" s="11">
        <f t="shared" ref="B438:M438" si="27">SUBTOTAL(9,B437:B437)</f>
        <v>46351</v>
      </c>
      <c r="C438" s="11">
        <f t="shared" si="27"/>
        <v>12000</v>
      </c>
      <c r="D438" s="11">
        <f t="shared" si="27"/>
        <v>12000</v>
      </c>
      <c r="E438" s="11">
        <f t="shared" si="27"/>
        <v>0</v>
      </c>
      <c r="F438" s="11">
        <f t="shared" si="27"/>
        <v>0</v>
      </c>
      <c r="G438" s="11">
        <f t="shared" si="27"/>
        <v>0</v>
      </c>
      <c r="H438" s="11">
        <f t="shared" si="27"/>
        <v>0</v>
      </c>
      <c r="I438" s="11">
        <f t="shared" si="27"/>
        <v>0</v>
      </c>
      <c r="J438" s="11">
        <f t="shared" si="27"/>
        <v>0</v>
      </c>
      <c r="K438" s="11">
        <f t="shared" si="27"/>
        <v>0</v>
      </c>
      <c r="L438" s="11">
        <f t="shared" si="27"/>
        <v>0</v>
      </c>
      <c r="M438" s="11">
        <f t="shared" si="27"/>
        <v>0</v>
      </c>
    </row>
    <row r="439" spans="1:13" ht="20.100000000000001" customHeight="1" x14ac:dyDescent="0.15">
      <c r="A439" s="5" t="s">
        <v>794</v>
      </c>
      <c r="B439" s="8">
        <v>0</v>
      </c>
      <c r="C439" s="8">
        <v>4835.38</v>
      </c>
      <c r="D439" s="8">
        <v>4835.38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</row>
    <row r="440" spans="1:13" ht="20.100000000000001" customHeight="1" x14ac:dyDescent="0.15">
      <c r="A440" s="5" t="s">
        <v>796</v>
      </c>
      <c r="B440" s="8">
        <v>4835.38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</row>
    <row r="441" spans="1:13" ht="20.100000000000001" customHeight="1" x14ac:dyDescent="0.15">
      <c r="A441" s="5" t="s">
        <v>798</v>
      </c>
      <c r="B441" s="8">
        <v>0</v>
      </c>
      <c r="C441" s="8">
        <v>0</v>
      </c>
      <c r="D441" s="8">
        <v>13261.66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ht="20.100000000000001" customHeight="1" x14ac:dyDescent="0.15">
      <c r="A442" s="5" t="s">
        <v>799</v>
      </c>
      <c r="B442" s="8">
        <v>13261.66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</row>
    <row r="443" spans="1:13" ht="20.100000000000001" customHeight="1" x14ac:dyDescent="0.15">
      <c r="A443" s="5" t="s">
        <v>801</v>
      </c>
      <c r="B443" s="8">
        <v>0</v>
      </c>
      <c r="C443" s="8">
        <v>13261.66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</row>
    <row r="444" spans="1:13" ht="20.100000000000001" customHeight="1" x14ac:dyDescent="0.15">
      <c r="A444" s="5" t="s">
        <v>803</v>
      </c>
      <c r="B444" s="8">
        <v>55680.1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</row>
    <row r="445" spans="1:13" ht="20.100000000000001" customHeight="1" x14ac:dyDescent="0.15">
      <c r="A445" s="5" t="s">
        <v>805</v>
      </c>
      <c r="B445" s="8">
        <v>0</v>
      </c>
      <c r="C445" s="8">
        <v>55680.1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</row>
    <row r="446" spans="1:13" ht="20.100000000000001" customHeight="1" x14ac:dyDescent="0.15">
      <c r="A446" s="5" t="s">
        <v>807</v>
      </c>
      <c r="B446" s="8">
        <v>0</v>
      </c>
      <c r="C446" s="8">
        <v>0</v>
      </c>
      <c r="D446" s="8">
        <v>55680.1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</row>
    <row r="447" spans="1:13" ht="20.100000000000001" customHeight="1" x14ac:dyDescent="0.15">
      <c r="A447" s="5" t="s">
        <v>809</v>
      </c>
      <c r="B447" s="8">
        <v>0</v>
      </c>
      <c r="C447" s="8">
        <v>9586.02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</row>
    <row r="448" spans="1:13" ht="20.100000000000001" customHeight="1" x14ac:dyDescent="0.15">
      <c r="A448" s="5" t="s">
        <v>761</v>
      </c>
      <c r="B448" s="8">
        <v>9579.14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</row>
    <row r="449" spans="1:13" ht="20.100000000000001" customHeight="1" x14ac:dyDescent="0.15">
      <c r="A449" s="5" t="s">
        <v>812</v>
      </c>
      <c r="B449" s="8">
        <v>0</v>
      </c>
      <c r="C449" s="8">
        <v>0</v>
      </c>
      <c r="D449" s="8">
        <v>9586.02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</row>
    <row r="450" spans="1:13" ht="20.100000000000001" customHeight="1" x14ac:dyDescent="0.15">
      <c r="A450" s="5" t="s">
        <v>814</v>
      </c>
      <c r="B450" s="8">
        <v>0</v>
      </c>
      <c r="C450" s="8">
        <v>0</v>
      </c>
      <c r="D450" s="8">
        <v>57401.53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ht="20.100000000000001" customHeight="1" x14ac:dyDescent="0.15">
      <c r="A451" s="5" t="s">
        <v>816</v>
      </c>
      <c r="B451" s="8">
        <v>0</v>
      </c>
      <c r="C451" s="8">
        <v>0</v>
      </c>
      <c r="D451" s="8">
        <v>26619.81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</row>
    <row r="452" spans="1:13" ht="20.100000000000001" customHeight="1" x14ac:dyDescent="0.15">
      <c r="A452" s="5" t="s">
        <v>818</v>
      </c>
      <c r="B452" s="8">
        <v>0</v>
      </c>
      <c r="C452" s="8">
        <v>57401.53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</row>
    <row r="453" spans="1:13" ht="20.100000000000001" customHeight="1" x14ac:dyDescent="0.15">
      <c r="A453" s="5" t="s">
        <v>820</v>
      </c>
      <c r="B453" s="8">
        <v>0</v>
      </c>
      <c r="C453" s="8">
        <v>26619.81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</row>
    <row r="454" spans="1:13" ht="20.100000000000001" customHeight="1" x14ac:dyDescent="0.15">
      <c r="A454" s="5" t="s">
        <v>822</v>
      </c>
      <c r="B454" s="8">
        <v>34698.22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</row>
    <row r="455" spans="1:13" ht="20.100000000000001" customHeight="1" x14ac:dyDescent="0.15">
      <c r="A455" s="5" t="s">
        <v>824</v>
      </c>
      <c r="B455" s="8">
        <v>72289.91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</row>
    <row r="456" spans="1:13" ht="20.100000000000001" customHeight="1" x14ac:dyDescent="0.15">
      <c r="A456" s="13" t="s">
        <v>1106</v>
      </c>
      <c r="B456" s="11">
        <f t="shared" ref="B456:M456" si="28">SUBTOTAL(9,B439:B455)</f>
        <v>190344.41</v>
      </c>
      <c r="C456" s="11">
        <f t="shared" si="28"/>
        <v>167384.5</v>
      </c>
      <c r="D456" s="11">
        <f t="shared" si="28"/>
        <v>167384.5</v>
      </c>
      <c r="E456" s="11">
        <f t="shared" si="28"/>
        <v>0</v>
      </c>
      <c r="F456" s="11">
        <f t="shared" si="28"/>
        <v>0</v>
      </c>
      <c r="G456" s="11">
        <f t="shared" si="28"/>
        <v>0</v>
      </c>
      <c r="H456" s="11">
        <f t="shared" si="28"/>
        <v>0</v>
      </c>
      <c r="I456" s="11">
        <f t="shared" si="28"/>
        <v>0</v>
      </c>
      <c r="J456" s="11">
        <f t="shared" si="28"/>
        <v>0</v>
      </c>
      <c r="K456" s="11">
        <f t="shared" si="28"/>
        <v>0</v>
      </c>
      <c r="L456" s="11">
        <f t="shared" si="28"/>
        <v>0</v>
      </c>
      <c r="M456" s="11">
        <f t="shared" si="28"/>
        <v>0</v>
      </c>
    </row>
    <row r="457" spans="1:13" ht="20.100000000000001" customHeight="1" x14ac:dyDescent="0.15">
      <c r="A457" s="5" t="s">
        <v>829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</row>
    <row r="458" spans="1:13" ht="20.100000000000001" customHeight="1" x14ac:dyDescent="0.15">
      <c r="A458" s="5" t="s">
        <v>831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</row>
    <row r="459" spans="1:13" ht="20.100000000000001" customHeight="1" x14ac:dyDescent="0.15">
      <c r="A459" s="5" t="s">
        <v>833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</row>
    <row r="460" spans="1:13" ht="20.100000000000001" customHeight="1" x14ac:dyDescent="0.15">
      <c r="A460" s="5" t="s">
        <v>835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</row>
    <row r="461" spans="1:13" ht="20.100000000000001" customHeight="1" x14ac:dyDescent="0.15">
      <c r="A461" s="5" t="s">
        <v>837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</row>
    <row r="462" spans="1:13" ht="20.100000000000001" customHeight="1" x14ac:dyDescent="0.15">
      <c r="A462" s="5" t="s">
        <v>839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</row>
    <row r="463" spans="1:13" ht="20.100000000000001" customHeight="1" x14ac:dyDescent="0.15">
      <c r="A463" s="5" t="s">
        <v>841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</row>
    <row r="464" spans="1:13" ht="20.100000000000001" customHeight="1" x14ac:dyDescent="0.15">
      <c r="A464" s="5" t="s">
        <v>843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</row>
    <row r="465" spans="1:13" ht="20.100000000000001" customHeight="1" x14ac:dyDescent="0.15">
      <c r="A465" s="5" t="s">
        <v>845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</row>
    <row r="466" spans="1:13" ht="20.100000000000001" customHeight="1" x14ac:dyDescent="0.15">
      <c r="A466" s="5" t="s">
        <v>847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</row>
    <row r="467" spans="1:13" ht="20.100000000000001" customHeight="1" x14ac:dyDescent="0.15">
      <c r="A467" s="5" t="s">
        <v>849</v>
      </c>
      <c r="B467" s="8">
        <v>0</v>
      </c>
      <c r="C467" s="8">
        <v>25825</v>
      </c>
      <c r="D467" s="8">
        <v>25825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</row>
    <row r="468" spans="1:13" ht="20.100000000000001" customHeight="1" x14ac:dyDescent="0.15">
      <c r="A468" s="5" t="s">
        <v>851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</row>
    <row r="469" spans="1:13" ht="20.100000000000001" customHeight="1" x14ac:dyDescent="0.15">
      <c r="A469" s="5" t="s">
        <v>853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ht="20.100000000000001" customHeight="1" x14ac:dyDescent="0.15">
      <c r="A470" s="5" t="s">
        <v>855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ht="20.100000000000001" customHeight="1" x14ac:dyDescent="0.15">
      <c r="A471" s="5" t="s">
        <v>857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ht="20.100000000000001" customHeight="1" x14ac:dyDescent="0.15">
      <c r="A472" s="5" t="s">
        <v>859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</row>
    <row r="473" spans="1:13" ht="20.100000000000001" customHeight="1" x14ac:dyDescent="0.15">
      <c r="A473" s="5" t="s">
        <v>861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</row>
    <row r="474" spans="1:13" ht="20.100000000000001" customHeight="1" x14ac:dyDescent="0.15">
      <c r="A474" s="5" t="s">
        <v>863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</row>
    <row r="475" spans="1:13" ht="20.100000000000001" customHeight="1" x14ac:dyDescent="0.15">
      <c r="A475" s="5" t="s">
        <v>865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</row>
    <row r="476" spans="1:13" ht="20.100000000000001" customHeight="1" x14ac:dyDescent="0.15">
      <c r="A476" s="5" t="s">
        <v>866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</row>
    <row r="477" spans="1:13" ht="20.100000000000001" customHeight="1" x14ac:dyDescent="0.15">
      <c r="A477" s="5" t="s">
        <v>868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</row>
    <row r="478" spans="1:13" ht="20.100000000000001" customHeight="1" x14ac:dyDescent="0.15">
      <c r="A478" s="5" t="s">
        <v>870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</row>
    <row r="479" spans="1:13" ht="20.100000000000001" customHeight="1" x14ac:dyDescent="0.15">
      <c r="A479" s="5" t="s">
        <v>872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</row>
    <row r="480" spans="1:13" ht="20.100000000000001" customHeight="1" x14ac:dyDescent="0.15">
      <c r="A480" s="5" t="s">
        <v>874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</row>
    <row r="481" spans="1:13" ht="20.100000000000001" customHeight="1" x14ac:dyDescent="0.15">
      <c r="A481" s="5" t="s">
        <v>875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</row>
    <row r="482" spans="1:13" ht="20.100000000000001" customHeight="1" x14ac:dyDescent="0.15">
      <c r="A482" s="5" t="s">
        <v>877</v>
      </c>
      <c r="B482" s="8">
        <v>0</v>
      </c>
      <c r="C482" s="8">
        <v>65000</v>
      </c>
      <c r="D482" s="8">
        <v>65000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</row>
    <row r="483" spans="1:13" ht="20.100000000000001" customHeight="1" x14ac:dyDescent="0.15">
      <c r="A483" s="5" t="s">
        <v>879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</row>
    <row r="484" spans="1:13" ht="20.100000000000001" customHeight="1" x14ac:dyDescent="0.15">
      <c r="A484" s="5" t="s">
        <v>881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</row>
    <row r="485" spans="1:13" ht="20.100000000000001" customHeight="1" x14ac:dyDescent="0.15">
      <c r="A485" s="5" t="s">
        <v>883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</row>
    <row r="486" spans="1:13" ht="20.100000000000001" customHeight="1" x14ac:dyDescent="0.15">
      <c r="A486" s="5" t="s">
        <v>885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</row>
    <row r="487" spans="1:13" ht="20.100000000000001" customHeight="1" x14ac:dyDescent="0.15">
      <c r="A487" s="5" t="s">
        <v>887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</row>
    <row r="488" spans="1:13" ht="20.100000000000001" customHeight="1" x14ac:dyDescent="0.15">
      <c r="A488" s="5" t="s">
        <v>889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</row>
    <row r="489" spans="1:13" ht="20.100000000000001" customHeight="1" x14ac:dyDescent="0.15">
      <c r="A489" s="5" t="s">
        <v>891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</row>
    <row r="490" spans="1:13" ht="20.100000000000001" customHeight="1" x14ac:dyDescent="0.15">
      <c r="A490" s="5" t="s">
        <v>893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</row>
    <row r="491" spans="1:13" ht="20.100000000000001" customHeight="1" x14ac:dyDescent="0.15">
      <c r="A491" s="5" t="s">
        <v>895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</row>
    <row r="492" spans="1:13" ht="20.100000000000001" customHeight="1" x14ac:dyDescent="0.15">
      <c r="A492" s="5" t="s">
        <v>897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</row>
    <row r="493" spans="1:13" ht="20.100000000000001" customHeight="1" x14ac:dyDescent="0.15">
      <c r="A493" s="5" t="s">
        <v>899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</row>
    <row r="494" spans="1:13" ht="20.100000000000001" customHeight="1" x14ac:dyDescent="0.15">
      <c r="A494" s="5" t="s">
        <v>901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</row>
    <row r="495" spans="1:13" ht="20.100000000000001" customHeight="1" x14ac:dyDescent="0.15">
      <c r="A495" s="5" t="s">
        <v>902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</row>
    <row r="496" spans="1:13" ht="20.100000000000001" customHeight="1" x14ac:dyDescent="0.15">
      <c r="A496" s="13" t="s">
        <v>1107</v>
      </c>
      <c r="B496" s="11">
        <f t="shared" ref="B496:M496" si="29">SUBTOTAL(9,B457:B495)</f>
        <v>0</v>
      </c>
      <c r="C496" s="11">
        <f t="shared" si="29"/>
        <v>90825</v>
      </c>
      <c r="D496" s="11">
        <f t="shared" si="29"/>
        <v>90825</v>
      </c>
      <c r="E496" s="11">
        <f t="shared" si="29"/>
        <v>0</v>
      </c>
      <c r="F496" s="11">
        <f t="shared" si="29"/>
        <v>0</v>
      </c>
      <c r="G496" s="11">
        <f t="shared" si="29"/>
        <v>0</v>
      </c>
      <c r="H496" s="11">
        <f t="shared" si="29"/>
        <v>0</v>
      </c>
      <c r="I496" s="11">
        <f t="shared" si="29"/>
        <v>0</v>
      </c>
      <c r="J496" s="11">
        <f t="shared" si="29"/>
        <v>0</v>
      </c>
      <c r="K496" s="11">
        <f t="shared" si="29"/>
        <v>0</v>
      </c>
      <c r="L496" s="11">
        <f t="shared" si="29"/>
        <v>0</v>
      </c>
      <c r="M496" s="11">
        <f t="shared" si="29"/>
        <v>0</v>
      </c>
    </row>
    <row r="497" spans="1:13" ht="20.100000000000001" customHeight="1" x14ac:dyDescent="0.15">
      <c r="A497" s="5" t="s">
        <v>905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</row>
    <row r="498" spans="1:13" ht="20.100000000000001" customHeight="1" x14ac:dyDescent="0.15">
      <c r="A498" s="5" t="s">
        <v>907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</row>
    <row r="499" spans="1:13" ht="20.100000000000001" customHeight="1" x14ac:dyDescent="0.15">
      <c r="A499" s="5" t="s">
        <v>909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</row>
    <row r="500" spans="1:13" ht="20.100000000000001" customHeight="1" x14ac:dyDescent="0.15">
      <c r="A500" s="5" t="s">
        <v>911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</row>
    <row r="501" spans="1:13" ht="20.100000000000001" customHeight="1" x14ac:dyDescent="0.15">
      <c r="A501" s="5" t="s">
        <v>913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</row>
    <row r="502" spans="1:13" ht="20.100000000000001" customHeight="1" x14ac:dyDescent="0.15">
      <c r="A502" s="5" t="s">
        <v>915</v>
      </c>
      <c r="B502" s="8">
        <v>0</v>
      </c>
      <c r="C502" s="8">
        <v>284848.23</v>
      </c>
      <c r="D502" s="8">
        <v>284848.23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</row>
    <row r="503" spans="1:13" ht="20.100000000000001" customHeight="1" x14ac:dyDescent="0.15">
      <c r="A503" s="5" t="s">
        <v>917</v>
      </c>
      <c r="B503" s="8">
        <v>455691.97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ht="20.100000000000001" customHeight="1" x14ac:dyDescent="0.15">
      <c r="A504" s="5" t="s">
        <v>919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</row>
    <row r="505" spans="1:13" ht="20.100000000000001" customHeight="1" x14ac:dyDescent="0.15">
      <c r="A505" s="5" t="s">
        <v>921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</row>
    <row r="506" spans="1:13" ht="20.100000000000001" customHeight="1" x14ac:dyDescent="0.15">
      <c r="A506" s="5" t="s">
        <v>923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</row>
    <row r="507" spans="1:13" ht="20.100000000000001" customHeight="1" x14ac:dyDescent="0.15">
      <c r="A507" s="5" t="s">
        <v>925</v>
      </c>
      <c r="B507" s="8">
        <v>30000</v>
      </c>
      <c r="C507" s="8">
        <v>25000</v>
      </c>
      <c r="D507" s="8">
        <v>25000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</row>
    <row r="508" spans="1:13" ht="20.100000000000001" customHeight="1" x14ac:dyDescent="0.15">
      <c r="A508" s="5" t="s">
        <v>927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</row>
    <row r="509" spans="1:13" ht="20.100000000000001" customHeight="1" x14ac:dyDescent="0.15">
      <c r="A509" s="5" t="s">
        <v>929</v>
      </c>
      <c r="B509" s="8">
        <v>2500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ht="20.100000000000001" customHeight="1" x14ac:dyDescent="0.15">
      <c r="A510" s="5" t="s">
        <v>931</v>
      </c>
      <c r="B510" s="8">
        <v>44100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</row>
    <row r="511" spans="1:13" ht="20.100000000000001" customHeight="1" x14ac:dyDescent="0.15">
      <c r="A511" s="5" t="s">
        <v>933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</row>
    <row r="512" spans="1:13" ht="20.100000000000001" customHeight="1" x14ac:dyDescent="0.15">
      <c r="A512" s="5" t="s">
        <v>935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</row>
    <row r="513" spans="1:13" ht="20.100000000000001" customHeight="1" x14ac:dyDescent="0.15">
      <c r="A513" s="5" t="s">
        <v>937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</row>
    <row r="514" spans="1:13" ht="20.100000000000001" customHeight="1" x14ac:dyDescent="0.15">
      <c r="A514" s="5" t="s">
        <v>939</v>
      </c>
      <c r="B514" s="8">
        <v>0</v>
      </c>
      <c r="C514" s="8">
        <v>7860</v>
      </c>
      <c r="D514" s="8">
        <v>7860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</row>
    <row r="515" spans="1:13" ht="20.100000000000001" customHeight="1" x14ac:dyDescent="0.15">
      <c r="A515" s="5" t="s">
        <v>941</v>
      </c>
      <c r="B515" s="8">
        <v>4295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ht="20.100000000000001" customHeight="1" x14ac:dyDescent="0.15">
      <c r="A516" s="5" t="s">
        <v>943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ht="20.100000000000001" customHeight="1" x14ac:dyDescent="0.15">
      <c r="A517" s="5" t="s">
        <v>945</v>
      </c>
      <c r="B517" s="8">
        <v>15000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</row>
    <row r="518" spans="1:13" ht="20.100000000000001" customHeight="1" x14ac:dyDescent="0.15">
      <c r="A518" s="5" t="s">
        <v>947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</row>
    <row r="519" spans="1:13" ht="20.100000000000001" customHeight="1" x14ac:dyDescent="0.15">
      <c r="A519" s="5" t="s">
        <v>949</v>
      </c>
      <c r="B519" s="8">
        <v>6900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ht="20.100000000000001" customHeight="1" x14ac:dyDescent="0.15">
      <c r="A520" s="5" t="s">
        <v>951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</row>
    <row r="521" spans="1:13" ht="20.100000000000001" customHeight="1" x14ac:dyDescent="0.15">
      <c r="A521" s="5" t="s">
        <v>953</v>
      </c>
      <c r="B521" s="8">
        <v>5000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</row>
    <row r="522" spans="1:13" ht="20.100000000000001" customHeight="1" x14ac:dyDescent="0.15">
      <c r="A522" s="5" t="s">
        <v>955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</row>
    <row r="523" spans="1:13" ht="20.100000000000001" customHeight="1" x14ac:dyDescent="0.15">
      <c r="A523" s="5" t="s">
        <v>957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ht="20.100000000000001" customHeight="1" x14ac:dyDescent="0.15">
      <c r="A524" s="5" t="s">
        <v>959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</row>
    <row r="525" spans="1:13" ht="20.100000000000001" customHeight="1" x14ac:dyDescent="0.15">
      <c r="A525" s="5" t="s">
        <v>961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</row>
    <row r="526" spans="1:13" ht="20.100000000000001" customHeight="1" x14ac:dyDescent="0.15">
      <c r="A526" s="5" t="s">
        <v>963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</row>
    <row r="527" spans="1:13" ht="20.100000000000001" customHeight="1" x14ac:dyDescent="0.15">
      <c r="A527" s="5" t="s">
        <v>965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</row>
    <row r="528" spans="1:13" ht="20.100000000000001" customHeight="1" x14ac:dyDescent="0.15">
      <c r="A528" s="5" t="s">
        <v>967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</row>
    <row r="529" spans="1:13" ht="20.100000000000001" customHeight="1" x14ac:dyDescent="0.15">
      <c r="A529" s="5" t="s">
        <v>969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</row>
    <row r="530" spans="1:13" ht="20.100000000000001" customHeight="1" x14ac:dyDescent="0.15">
      <c r="A530" s="5" t="s">
        <v>971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</row>
    <row r="531" spans="1:13" ht="20.100000000000001" customHeight="1" x14ac:dyDescent="0.15">
      <c r="A531" s="5" t="s">
        <v>972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ht="20.100000000000001" customHeight="1" x14ac:dyDescent="0.15">
      <c r="A532" s="5" t="s">
        <v>974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</row>
    <row r="533" spans="1:13" ht="20.100000000000001" customHeight="1" x14ac:dyDescent="0.15">
      <c r="A533" s="5" t="s">
        <v>976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</row>
    <row r="534" spans="1:13" ht="20.100000000000001" customHeight="1" x14ac:dyDescent="0.15">
      <c r="A534" s="5" t="s">
        <v>978</v>
      </c>
      <c r="B534" s="8">
        <v>2550</v>
      </c>
      <c r="C534" s="8">
        <v>2550</v>
      </c>
      <c r="D534" s="8">
        <v>2550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</row>
    <row r="535" spans="1:13" ht="20.100000000000001" customHeight="1" x14ac:dyDescent="0.15">
      <c r="A535" s="5" t="s">
        <v>980</v>
      </c>
      <c r="B535" s="8">
        <v>18126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</row>
    <row r="536" spans="1:13" ht="20.100000000000001" customHeight="1" x14ac:dyDescent="0.15">
      <c r="A536" s="5" t="s">
        <v>982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</row>
    <row r="537" spans="1:13" ht="20.100000000000001" customHeight="1" x14ac:dyDescent="0.15">
      <c r="A537" s="5" t="s">
        <v>984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</row>
    <row r="538" spans="1:13" ht="20.100000000000001" customHeight="1" x14ac:dyDescent="0.15">
      <c r="A538" s="5" t="s">
        <v>986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</row>
    <row r="539" spans="1:13" ht="20.100000000000001" customHeight="1" x14ac:dyDescent="0.15">
      <c r="A539" s="5" t="s">
        <v>988</v>
      </c>
      <c r="B539" s="8">
        <v>674</v>
      </c>
      <c r="C539" s="8">
        <v>1000</v>
      </c>
      <c r="D539" s="8">
        <v>1000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</row>
    <row r="540" spans="1:13" ht="20.100000000000001" customHeight="1" x14ac:dyDescent="0.15">
      <c r="A540" s="5" t="s">
        <v>990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</row>
    <row r="541" spans="1:13" ht="20.100000000000001" customHeight="1" x14ac:dyDescent="0.15">
      <c r="A541" s="5" t="s">
        <v>992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</row>
    <row r="542" spans="1:13" ht="20.100000000000001" customHeight="1" x14ac:dyDescent="0.15">
      <c r="A542" s="5" t="s">
        <v>994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</row>
    <row r="543" spans="1:13" ht="20.100000000000001" customHeight="1" x14ac:dyDescent="0.15">
      <c r="A543" s="5" t="s">
        <v>996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</row>
    <row r="544" spans="1:13" ht="20.100000000000001" customHeight="1" x14ac:dyDescent="0.15">
      <c r="A544" s="13" t="s">
        <v>1108</v>
      </c>
      <c r="B544" s="11">
        <f t="shared" ref="B544:M544" si="30">SUBTOTAL(9,B497:B543)</f>
        <v>584836.97</v>
      </c>
      <c r="C544" s="11">
        <f t="shared" si="30"/>
        <v>321258.23</v>
      </c>
      <c r="D544" s="11">
        <f t="shared" si="30"/>
        <v>321258.23</v>
      </c>
      <c r="E544" s="11">
        <f t="shared" si="30"/>
        <v>0</v>
      </c>
      <c r="F544" s="11">
        <f t="shared" si="30"/>
        <v>0</v>
      </c>
      <c r="G544" s="11">
        <f t="shared" si="30"/>
        <v>0</v>
      </c>
      <c r="H544" s="11">
        <f t="shared" si="30"/>
        <v>0</v>
      </c>
      <c r="I544" s="11">
        <f t="shared" si="30"/>
        <v>0</v>
      </c>
      <c r="J544" s="11">
        <f t="shared" si="30"/>
        <v>0</v>
      </c>
      <c r="K544" s="11">
        <f t="shared" si="30"/>
        <v>0</v>
      </c>
      <c r="L544" s="11">
        <f t="shared" si="30"/>
        <v>0</v>
      </c>
      <c r="M544" s="11">
        <f t="shared" si="30"/>
        <v>0</v>
      </c>
    </row>
    <row r="545" spans="1:13" ht="20.100000000000001" customHeight="1" x14ac:dyDescent="0.15">
      <c r="A545" s="5" t="s">
        <v>1000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</row>
    <row r="546" spans="1:13" ht="20.100000000000001" customHeight="1" x14ac:dyDescent="0.15">
      <c r="A546" s="13" t="s">
        <v>1109</v>
      </c>
      <c r="B546" s="11">
        <f t="shared" ref="B546:M546" si="31">SUBTOTAL(9,B545:B545)</f>
        <v>0</v>
      </c>
      <c r="C546" s="11">
        <f t="shared" si="31"/>
        <v>0</v>
      </c>
      <c r="D546" s="11">
        <f t="shared" si="31"/>
        <v>0</v>
      </c>
      <c r="E546" s="11">
        <f t="shared" si="31"/>
        <v>0</v>
      </c>
      <c r="F546" s="11">
        <f t="shared" si="31"/>
        <v>0</v>
      </c>
      <c r="G546" s="11">
        <f t="shared" si="31"/>
        <v>0</v>
      </c>
      <c r="H546" s="11">
        <f t="shared" si="31"/>
        <v>0</v>
      </c>
      <c r="I546" s="11">
        <f t="shared" si="31"/>
        <v>0</v>
      </c>
      <c r="J546" s="11">
        <f t="shared" si="31"/>
        <v>0</v>
      </c>
      <c r="K546" s="11">
        <f t="shared" si="31"/>
        <v>0</v>
      </c>
      <c r="L546" s="11">
        <f t="shared" si="31"/>
        <v>0</v>
      </c>
      <c r="M546" s="11">
        <f t="shared" si="31"/>
        <v>0</v>
      </c>
    </row>
    <row r="547" spans="1:13" ht="20.100000000000001" customHeight="1" x14ac:dyDescent="0.15">
      <c r="A547" s="5" t="s">
        <v>1004</v>
      </c>
      <c r="B547" s="8">
        <v>784785.35</v>
      </c>
      <c r="C547" s="8">
        <v>14105</v>
      </c>
      <c r="D547" s="8">
        <v>14105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</row>
    <row r="548" spans="1:13" ht="20.100000000000001" customHeight="1" x14ac:dyDescent="0.15">
      <c r="A548" s="13" t="s">
        <v>1110</v>
      </c>
      <c r="B548" s="11">
        <f t="shared" ref="B548:M548" si="32">SUBTOTAL(9,B547:B547)</f>
        <v>784785.35</v>
      </c>
      <c r="C548" s="11">
        <f t="shared" si="32"/>
        <v>14105</v>
      </c>
      <c r="D548" s="11">
        <f t="shared" si="32"/>
        <v>14105</v>
      </c>
      <c r="E548" s="11">
        <f t="shared" si="32"/>
        <v>0</v>
      </c>
      <c r="F548" s="11">
        <f t="shared" si="32"/>
        <v>0</v>
      </c>
      <c r="G548" s="11">
        <f t="shared" si="32"/>
        <v>0</v>
      </c>
      <c r="H548" s="11">
        <f t="shared" si="32"/>
        <v>0</v>
      </c>
      <c r="I548" s="11">
        <f t="shared" si="32"/>
        <v>0</v>
      </c>
      <c r="J548" s="11">
        <f t="shared" si="32"/>
        <v>0</v>
      </c>
      <c r="K548" s="11">
        <f t="shared" si="32"/>
        <v>0</v>
      </c>
      <c r="L548" s="11">
        <f t="shared" si="32"/>
        <v>0</v>
      </c>
      <c r="M548" s="11">
        <f t="shared" si="32"/>
        <v>0</v>
      </c>
    </row>
    <row r="549" spans="1:13" ht="20.100000000000001" customHeight="1" x14ac:dyDescent="0.15">
      <c r="A549" s="5" t="s">
        <v>1008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</row>
    <row r="550" spans="1:13" ht="20.100000000000001" customHeight="1" x14ac:dyDescent="0.15">
      <c r="A550" s="13" t="s">
        <v>1111</v>
      </c>
      <c r="B550" s="11">
        <f t="shared" ref="B550:M550" si="33">SUBTOTAL(9,B549:B549)</f>
        <v>0</v>
      </c>
      <c r="C550" s="11">
        <f t="shared" si="33"/>
        <v>0</v>
      </c>
      <c r="D550" s="11">
        <f t="shared" si="33"/>
        <v>0</v>
      </c>
      <c r="E550" s="11">
        <f t="shared" si="33"/>
        <v>0</v>
      </c>
      <c r="F550" s="11">
        <f t="shared" si="33"/>
        <v>0</v>
      </c>
      <c r="G550" s="11">
        <f t="shared" si="33"/>
        <v>0</v>
      </c>
      <c r="H550" s="11">
        <f t="shared" si="33"/>
        <v>0</v>
      </c>
      <c r="I550" s="11">
        <f t="shared" si="33"/>
        <v>0</v>
      </c>
      <c r="J550" s="11">
        <f t="shared" si="33"/>
        <v>0</v>
      </c>
      <c r="K550" s="11">
        <f t="shared" si="33"/>
        <v>0</v>
      </c>
      <c r="L550" s="11">
        <f t="shared" si="33"/>
        <v>0</v>
      </c>
      <c r="M550" s="11">
        <f t="shared" si="33"/>
        <v>0</v>
      </c>
    </row>
    <row r="551" spans="1:13" ht="20.100000000000001" customHeight="1" x14ac:dyDescent="0.15">
      <c r="A551" s="5" t="s">
        <v>1012</v>
      </c>
      <c r="B551" s="8">
        <v>0</v>
      </c>
      <c r="C551" s="8">
        <v>1425</v>
      </c>
      <c r="D551" s="8">
        <v>1425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</row>
    <row r="552" spans="1:13" ht="20.100000000000001" customHeight="1" x14ac:dyDescent="0.15">
      <c r="A552" s="13" t="s">
        <v>1112</v>
      </c>
      <c r="B552" s="11">
        <f t="shared" ref="B552:M552" si="34">SUBTOTAL(9,B551:B551)</f>
        <v>0</v>
      </c>
      <c r="C552" s="11">
        <f t="shared" si="34"/>
        <v>1425</v>
      </c>
      <c r="D552" s="11">
        <f t="shared" si="34"/>
        <v>1425</v>
      </c>
      <c r="E552" s="11">
        <f t="shared" si="34"/>
        <v>0</v>
      </c>
      <c r="F552" s="11">
        <f t="shared" si="34"/>
        <v>0</v>
      </c>
      <c r="G552" s="11">
        <f t="shared" si="34"/>
        <v>0</v>
      </c>
      <c r="H552" s="11">
        <f t="shared" si="34"/>
        <v>0</v>
      </c>
      <c r="I552" s="11">
        <f t="shared" si="34"/>
        <v>0</v>
      </c>
      <c r="J552" s="11">
        <f t="shared" si="34"/>
        <v>0</v>
      </c>
      <c r="K552" s="11">
        <f t="shared" si="34"/>
        <v>0</v>
      </c>
      <c r="L552" s="11">
        <f t="shared" si="34"/>
        <v>0</v>
      </c>
      <c r="M552" s="11">
        <f t="shared" si="34"/>
        <v>0</v>
      </c>
    </row>
    <row r="553" spans="1:13" ht="20.100000000000001" customHeight="1" x14ac:dyDescent="0.15">
      <c r="A553" s="5" t="s">
        <v>1016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</row>
    <row r="554" spans="1:13" ht="20.100000000000001" customHeight="1" x14ac:dyDescent="0.15">
      <c r="A554" s="13" t="s">
        <v>1113</v>
      </c>
      <c r="B554" s="11">
        <f t="shared" ref="B554:M554" si="35">SUBTOTAL(9,B553:B553)</f>
        <v>0</v>
      </c>
      <c r="C554" s="11">
        <f t="shared" si="35"/>
        <v>0</v>
      </c>
      <c r="D554" s="11">
        <f t="shared" si="35"/>
        <v>0</v>
      </c>
      <c r="E554" s="11">
        <f t="shared" si="35"/>
        <v>0</v>
      </c>
      <c r="F554" s="11">
        <f t="shared" si="35"/>
        <v>0</v>
      </c>
      <c r="G554" s="11">
        <f t="shared" si="35"/>
        <v>0</v>
      </c>
      <c r="H554" s="11">
        <f t="shared" si="35"/>
        <v>0</v>
      </c>
      <c r="I554" s="11">
        <f t="shared" si="35"/>
        <v>0</v>
      </c>
      <c r="J554" s="11">
        <f t="shared" si="35"/>
        <v>0</v>
      </c>
      <c r="K554" s="11">
        <f t="shared" si="35"/>
        <v>0</v>
      </c>
      <c r="L554" s="11">
        <f t="shared" si="35"/>
        <v>0</v>
      </c>
      <c r="M554" s="11">
        <f t="shared" si="35"/>
        <v>0</v>
      </c>
    </row>
    <row r="555" spans="1:13" ht="20.100000000000001" customHeight="1" x14ac:dyDescent="0.15">
      <c r="A555" s="5" t="s">
        <v>1020</v>
      </c>
      <c r="B555" s="8">
        <v>299694.89</v>
      </c>
      <c r="C555" s="8">
        <v>88593.37</v>
      </c>
      <c r="D555" s="8">
        <v>88593.37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</row>
    <row r="556" spans="1:13" ht="20.100000000000001" customHeight="1" x14ac:dyDescent="0.15">
      <c r="A556" s="13" t="s">
        <v>1114</v>
      </c>
      <c r="B556" s="11">
        <f t="shared" ref="B556:M556" si="36">SUBTOTAL(9,B555:B555)</f>
        <v>299694.89</v>
      </c>
      <c r="C556" s="11">
        <f t="shared" si="36"/>
        <v>88593.37</v>
      </c>
      <c r="D556" s="11">
        <f t="shared" si="36"/>
        <v>88593.37</v>
      </c>
      <c r="E556" s="11">
        <f t="shared" si="36"/>
        <v>0</v>
      </c>
      <c r="F556" s="11">
        <f t="shared" si="36"/>
        <v>0</v>
      </c>
      <c r="G556" s="11">
        <f t="shared" si="36"/>
        <v>0</v>
      </c>
      <c r="H556" s="11">
        <f t="shared" si="36"/>
        <v>0</v>
      </c>
      <c r="I556" s="11">
        <f t="shared" si="36"/>
        <v>0</v>
      </c>
      <c r="J556" s="11">
        <f t="shared" si="36"/>
        <v>0</v>
      </c>
      <c r="K556" s="11">
        <f t="shared" si="36"/>
        <v>0</v>
      </c>
      <c r="L556" s="11">
        <f t="shared" si="36"/>
        <v>0</v>
      </c>
      <c r="M556" s="11">
        <f t="shared" si="36"/>
        <v>0</v>
      </c>
    </row>
    <row r="557" spans="1:13" ht="20.100000000000001" customHeight="1" x14ac:dyDescent="0.15">
      <c r="A557" s="5" t="s">
        <v>1024</v>
      </c>
      <c r="B557" s="8">
        <v>4625</v>
      </c>
      <c r="C557" s="8">
        <v>7200</v>
      </c>
      <c r="D557" s="8">
        <v>7200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</row>
    <row r="558" spans="1:13" ht="20.100000000000001" customHeight="1" x14ac:dyDescent="0.15">
      <c r="A558" s="13" t="s">
        <v>1115</v>
      </c>
      <c r="B558" s="11">
        <f t="shared" ref="B558:M558" si="37">SUBTOTAL(9,B557:B557)</f>
        <v>4625</v>
      </c>
      <c r="C558" s="11">
        <f t="shared" si="37"/>
        <v>7200</v>
      </c>
      <c r="D558" s="11">
        <f t="shared" si="37"/>
        <v>7200</v>
      </c>
      <c r="E558" s="11">
        <f t="shared" si="37"/>
        <v>0</v>
      </c>
      <c r="F558" s="11">
        <f t="shared" si="37"/>
        <v>0</v>
      </c>
      <c r="G558" s="11">
        <f t="shared" si="37"/>
        <v>0</v>
      </c>
      <c r="H558" s="11">
        <f t="shared" si="37"/>
        <v>0</v>
      </c>
      <c r="I558" s="11">
        <f t="shared" si="37"/>
        <v>0</v>
      </c>
      <c r="J558" s="11">
        <f t="shared" si="37"/>
        <v>0</v>
      </c>
      <c r="K558" s="11">
        <f t="shared" si="37"/>
        <v>0</v>
      </c>
      <c r="L558" s="11">
        <f t="shared" si="37"/>
        <v>0</v>
      </c>
      <c r="M558" s="11">
        <f t="shared" si="37"/>
        <v>0</v>
      </c>
    </row>
    <row r="559" spans="1:13" ht="50.1" customHeight="1" x14ac:dyDescent="0.15">
      <c r="A559" s="13" t="s">
        <v>1013</v>
      </c>
      <c r="B559" s="11">
        <f t="shared" ref="B559:M559" si="38">SUBTOTAL(9,B432:B558)</f>
        <v>1955019.62</v>
      </c>
      <c r="C559" s="11">
        <f t="shared" si="38"/>
        <v>748991.1</v>
      </c>
      <c r="D559" s="11">
        <f t="shared" si="38"/>
        <v>748991.1</v>
      </c>
      <c r="E559" s="11">
        <f t="shared" si="38"/>
        <v>0</v>
      </c>
      <c r="F559" s="11">
        <f t="shared" si="38"/>
        <v>0</v>
      </c>
      <c r="G559" s="11">
        <f t="shared" si="38"/>
        <v>0</v>
      </c>
      <c r="H559" s="11">
        <f t="shared" si="38"/>
        <v>0</v>
      </c>
      <c r="I559" s="11">
        <f t="shared" si="38"/>
        <v>0</v>
      </c>
      <c r="J559" s="11">
        <f t="shared" si="38"/>
        <v>0</v>
      </c>
      <c r="K559" s="11">
        <f t="shared" si="38"/>
        <v>0</v>
      </c>
      <c r="L559" s="11">
        <f t="shared" si="38"/>
        <v>0</v>
      </c>
      <c r="M559" s="11">
        <f t="shared" si="38"/>
        <v>0</v>
      </c>
    </row>
    <row r="560" spans="1:13" ht="9.9499999999999993" customHeight="1" x14ac:dyDescent="0.15"/>
    <row r="561" spans="1:25" ht="45" customHeight="1" x14ac:dyDescent="0.15">
      <c r="A561" s="29" t="s">
        <v>1116</v>
      </c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</row>
    <row r="562" spans="1:25" ht="9.9499999999999993" customHeight="1" x14ac:dyDescent="0.15"/>
    <row r="563" spans="1:25" ht="20.100000000000001" customHeight="1" x14ac:dyDescent="0.15">
      <c r="A563" s="23" t="s">
        <v>1117</v>
      </c>
      <c r="B563" s="23"/>
      <c r="C563" s="33" t="s">
        <v>1118</v>
      </c>
      <c r="D563" s="33" t="s">
        <v>1119</v>
      </c>
      <c r="E563" s="33" t="s">
        <v>596</v>
      </c>
      <c r="F563" s="33" t="s">
        <v>36</v>
      </c>
      <c r="G563" s="23" t="s">
        <v>1120</v>
      </c>
      <c r="H563" s="23"/>
      <c r="I563" s="23"/>
      <c r="J563" s="23" t="s">
        <v>1121</v>
      </c>
      <c r="K563" s="23"/>
      <c r="L563" s="23"/>
      <c r="M563" s="23" t="s">
        <v>1122</v>
      </c>
      <c r="N563" s="23"/>
      <c r="O563" s="23"/>
      <c r="P563" s="23" t="s">
        <v>1123</v>
      </c>
      <c r="Q563" s="23"/>
      <c r="R563" s="23"/>
    </row>
    <row r="564" spans="1:25" ht="80.099999999999994" customHeight="1" x14ac:dyDescent="0.15">
      <c r="A564" s="23"/>
      <c r="B564" s="30"/>
      <c r="C564" s="33"/>
      <c r="D564" s="33"/>
      <c r="E564" s="33"/>
      <c r="F564" s="33"/>
      <c r="G564" s="9" t="s">
        <v>366</v>
      </c>
      <c r="H564" s="9" t="s">
        <v>367</v>
      </c>
      <c r="I564" s="9" t="s">
        <v>368</v>
      </c>
      <c r="J564" s="9" t="s">
        <v>366</v>
      </c>
      <c r="K564" s="9" t="s">
        <v>367</v>
      </c>
      <c r="L564" s="9" t="s">
        <v>368</v>
      </c>
      <c r="M564" s="9" t="s">
        <v>366</v>
      </c>
      <c r="N564" s="9" t="s">
        <v>367</v>
      </c>
      <c r="O564" s="9" t="s">
        <v>368</v>
      </c>
      <c r="P564" s="9" t="s">
        <v>366</v>
      </c>
      <c r="Q564" s="9" t="s">
        <v>367</v>
      </c>
      <c r="R564" s="9" t="s">
        <v>368</v>
      </c>
    </row>
    <row r="565" spans="1:25" ht="20.100000000000001" customHeight="1" x14ac:dyDescent="0.15">
      <c r="A565" s="23" t="s">
        <v>271</v>
      </c>
      <c r="B565" s="23"/>
      <c r="C565" s="5" t="s">
        <v>374</v>
      </c>
      <c r="D565" s="5" t="s">
        <v>375</v>
      </c>
      <c r="E565" s="5" t="s">
        <v>376</v>
      </c>
      <c r="F565" s="5" t="s">
        <v>377</v>
      </c>
      <c r="G565" s="5" t="s">
        <v>378</v>
      </c>
      <c r="H565" s="5" t="s">
        <v>379</v>
      </c>
      <c r="I565" s="5" t="s">
        <v>380</v>
      </c>
      <c r="J565" s="5" t="s">
        <v>381</v>
      </c>
      <c r="K565" s="5" t="s">
        <v>382</v>
      </c>
      <c r="L565" s="5" t="s">
        <v>383</v>
      </c>
      <c r="M565" s="5" t="s">
        <v>384</v>
      </c>
      <c r="N565" s="5" t="s">
        <v>394</v>
      </c>
      <c r="O565" s="5" t="s">
        <v>396</v>
      </c>
      <c r="P565" s="5" t="s">
        <v>424</v>
      </c>
      <c r="Q565" s="5" t="s">
        <v>30</v>
      </c>
      <c r="R565" s="5" t="s">
        <v>427</v>
      </c>
    </row>
    <row r="566" spans="1:25" ht="39.950000000000003" customHeight="1" x14ac:dyDescent="0.15">
      <c r="A566" s="24" t="s">
        <v>1124</v>
      </c>
      <c r="B566" s="24"/>
      <c r="C566" s="5"/>
      <c r="D566" s="5"/>
      <c r="E566" s="5" t="s">
        <v>781</v>
      </c>
      <c r="F566" s="5" t="s">
        <v>612</v>
      </c>
      <c r="G566" s="8">
        <v>12</v>
      </c>
      <c r="H566" s="8">
        <v>12</v>
      </c>
      <c r="I566" s="8">
        <v>12</v>
      </c>
      <c r="J566" s="8">
        <v>3689.5833299999999</v>
      </c>
      <c r="K566" s="8">
        <v>3850</v>
      </c>
      <c r="L566" s="8">
        <v>3850</v>
      </c>
      <c r="M566" s="8">
        <v>1</v>
      </c>
      <c r="N566" s="8">
        <v>1</v>
      </c>
      <c r="O566" s="8">
        <v>1</v>
      </c>
      <c r="P566" s="8">
        <v>44275</v>
      </c>
      <c r="Q566" s="8">
        <v>46200</v>
      </c>
      <c r="R566" s="8">
        <v>46200</v>
      </c>
    </row>
    <row r="567" spans="1:25" ht="39.950000000000003" customHeight="1" x14ac:dyDescent="0.15">
      <c r="A567" s="24" t="s">
        <v>1125</v>
      </c>
      <c r="B567" s="24"/>
      <c r="C567" s="5"/>
      <c r="D567" s="5"/>
      <c r="E567" s="5" t="s">
        <v>781</v>
      </c>
      <c r="F567" s="5" t="s">
        <v>614</v>
      </c>
      <c r="G567" s="8">
        <v>1</v>
      </c>
      <c r="H567" s="8">
        <v>0</v>
      </c>
      <c r="I567" s="8">
        <v>0</v>
      </c>
      <c r="J567" s="8">
        <v>107</v>
      </c>
      <c r="K567" s="8">
        <v>0</v>
      </c>
      <c r="L567" s="8">
        <v>0</v>
      </c>
      <c r="M567" s="8">
        <v>1</v>
      </c>
      <c r="N567" s="8">
        <v>1</v>
      </c>
      <c r="O567" s="8">
        <v>1</v>
      </c>
      <c r="P567" s="8">
        <v>107</v>
      </c>
      <c r="Q567" s="8">
        <v>0</v>
      </c>
      <c r="R567" s="8">
        <v>0</v>
      </c>
    </row>
    <row r="568" spans="1:25" ht="20.100000000000001" customHeight="1" x14ac:dyDescent="0.15">
      <c r="A568" s="24" t="s">
        <v>1126</v>
      </c>
      <c r="B568" s="24"/>
      <c r="C568" s="5"/>
      <c r="D568" s="5"/>
      <c r="E568" s="5" t="s">
        <v>781</v>
      </c>
      <c r="F568" s="5" t="s">
        <v>616</v>
      </c>
      <c r="G568" s="8">
        <v>12</v>
      </c>
      <c r="H568" s="8">
        <v>12</v>
      </c>
      <c r="I568" s="8">
        <v>12</v>
      </c>
      <c r="J568" s="8">
        <v>208.33330000000001</v>
      </c>
      <c r="K568" s="8">
        <v>208.33330000000001</v>
      </c>
      <c r="L568" s="8">
        <v>208.33330000000001</v>
      </c>
      <c r="M568" s="8">
        <v>1</v>
      </c>
      <c r="N568" s="8">
        <v>1</v>
      </c>
      <c r="O568" s="8">
        <v>1</v>
      </c>
      <c r="P568" s="8">
        <v>2500</v>
      </c>
      <c r="Q568" s="8">
        <v>2500</v>
      </c>
      <c r="R568" s="8">
        <v>2500</v>
      </c>
    </row>
    <row r="569" spans="1:25" ht="20.100000000000001" customHeight="1" x14ac:dyDescent="0.15">
      <c r="A569" s="24" t="s">
        <v>1126</v>
      </c>
      <c r="B569" s="24"/>
      <c r="C569" s="5"/>
      <c r="D569" s="5"/>
      <c r="E569" s="5" t="s">
        <v>781</v>
      </c>
      <c r="F569" s="5" t="s">
        <v>786</v>
      </c>
      <c r="G569" s="8">
        <v>12</v>
      </c>
      <c r="H569" s="8">
        <v>12</v>
      </c>
      <c r="I569" s="8">
        <v>12</v>
      </c>
      <c r="J569" s="8">
        <v>50</v>
      </c>
      <c r="K569" s="8">
        <v>50</v>
      </c>
      <c r="L569" s="8">
        <v>50</v>
      </c>
      <c r="M569" s="8">
        <v>1</v>
      </c>
      <c r="N569" s="8">
        <v>1</v>
      </c>
      <c r="O569" s="8">
        <v>1</v>
      </c>
      <c r="P569" s="8">
        <v>600</v>
      </c>
      <c r="Q569" s="8">
        <v>600</v>
      </c>
      <c r="R569" s="8">
        <v>600</v>
      </c>
    </row>
    <row r="570" spans="1:25" ht="20.100000000000001" customHeight="1" x14ac:dyDescent="0.15">
      <c r="A570" s="24" t="s">
        <v>1126</v>
      </c>
      <c r="B570" s="24"/>
      <c r="C570" s="5"/>
      <c r="D570" s="5"/>
      <c r="E570" s="5" t="s">
        <v>781</v>
      </c>
      <c r="F570" s="5" t="s">
        <v>1127</v>
      </c>
      <c r="G570" s="8">
        <v>12</v>
      </c>
      <c r="H570" s="8">
        <v>12</v>
      </c>
      <c r="I570" s="8">
        <v>12</v>
      </c>
      <c r="J570" s="8">
        <v>100</v>
      </c>
      <c r="K570" s="8">
        <v>100</v>
      </c>
      <c r="L570" s="8">
        <v>100</v>
      </c>
      <c r="M570" s="8">
        <v>1</v>
      </c>
      <c r="N570" s="8">
        <v>1</v>
      </c>
      <c r="O570" s="8">
        <v>1</v>
      </c>
      <c r="P570" s="8">
        <v>1200</v>
      </c>
      <c r="Q570" s="8">
        <v>1200</v>
      </c>
      <c r="R570" s="8">
        <v>1200</v>
      </c>
    </row>
    <row r="571" spans="1:25" ht="20.100000000000001" customHeight="1" x14ac:dyDescent="0.15">
      <c r="A571" s="24" t="s">
        <v>1128</v>
      </c>
      <c r="B571" s="24"/>
      <c r="C571" s="5"/>
      <c r="D571" s="5"/>
      <c r="E571" s="5" t="s">
        <v>781</v>
      </c>
      <c r="F571" s="5" t="s">
        <v>1129</v>
      </c>
      <c r="G571" s="8">
        <v>12</v>
      </c>
      <c r="H571" s="8">
        <v>0</v>
      </c>
      <c r="I571" s="8">
        <v>0</v>
      </c>
      <c r="J571" s="8">
        <v>191.95417</v>
      </c>
      <c r="K571" s="8">
        <v>0</v>
      </c>
      <c r="L571" s="8">
        <v>0</v>
      </c>
      <c r="M571" s="8">
        <v>1</v>
      </c>
      <c r="N571" s="8">
        <v>1</v>
      </c>
      <c r="O571" s="8">
        <v>1</v>
      </c>
      <c r="P571" s="8">
        <v>2303.4499999999998</v>
      </c>
      <c r="Q571" s="8">
        <v>0</v>
      </c>
      <c r="R571" s="8">
        <v>0</v>
      </c>
    </row>
    <row r="572" spans="1:25" ht="39.950000000000003" customHeight="1" x14ac:dyDescent="0.15">
      <c r="A572" s="24" t="s">
        <v>1130</v>
      </c>
      <c r="B572" s="24"/>
      <c r="C572" s="5"/>
      <c r="D572" s="5"/>
      <c r="E572" s="5" t="s">
        <v>781</v>
      </c>
      <c r="F572" s="5" t="s">
        <v>1131</v>
      </c>
      <c r="G572" s="8">
        <v>0</v>
      </c>
      <c r="H572" s="8">
        <v>0</v>
      </c>
      <c r="I572" s="8">
        <v>12</v>
      </c>
      <c r="J572" s="8">
        <v>0</v>
      </c>
      <c r="K572" s="8">
        <v>0</v>
      </c>
      <c r="L572" s="8">
        <v>191.95417</v>
      </c>
      <c r="M572" s="8">
        <v>1</v>
      </c>
      <c r="N572" s="8">
        <v>1</v>
      </c>
      <c r="O572" s="8">
        <v>1</v>
      </c>
      <c r="P572" s="8">
        <v>0</v>
      </c>
      <c r="Q572" s="8">
        <v>0</v>
      </c>
      <c r="R572" s="8">
        <v>2303.4499999999998</v>
      </c>
    </row>
    <row r="573" spans="1:25" ht="39.950000000000003" customHeight="1" x14ac:dyDescent="0.15">
      <c r="A573" s="24" t="s">
        <v>1130</v>
      </c>
      <c r="B573" s="24"/>
      <c r="C573" s="5"/>
      <c r="D573" s="5"/>
      <c r="E573" s="5" t="s">
        <v>781</v>
      </c>
      <c r="F573" s="5" t="s">
        <v>1132</v>
      </c>
      <c r="G573" s="8">
        <v>0</v>
      </c>
      <c r="H573" s="8">
        <v>0</v>
      </c>
      <c r="I573" s="8">
        <v>24</v>
      </c>
      <c r="J573" s="8">
        <v>0</v>
      </c>
      <c r="K573" s="8">
        <v>0</v>
      </c>
      <c r="L573" s="8">
        <v>685.55</v>
      </c>
      <c r="M573" s="8">
        <v>1</v>
      </c>
      <c r="N573" s="8">
        <v>1</v>
      </c>
      <c r="O573" s="8">
        <v>1</v>
      </c>
      <c r="P573" s="8">
        <v>0</v>
      </c>
      <c r="Q573" s="8">
        <v>0</v>
      </c>
      <c r="R573" s="8">
        <v>16453.2</v>
      </c>
    </row>
    <row r="574" spans="1:25" ht="39.950000000000003" customHeight="1" x14ac:dyDescent="0.15">
      <c r="A574" s="24" t="s">
        <v>1130</v>
      </c>
      <c r="B574" s="24"/>
      <c r="C574" s="5"/>
      <c r="D574" s="5"/>
      <c r="E574" s="5" t="s">
        <v>781</v>
      </c>
      <c r="F574" s="5" t="s">
        <v>1133</v>
      </c>
      <c r="G574" s="8">
        <v>0</v>
      </c>
      <c r="H574" s="8">
        <v>0</v>
      </c>
      <c r="I574" s="8">
        <v>12</v>
      </c>
      <c r="J574" s="8">
        <v>0</v>
      </c>
      <c r="K574" s="8">
        <v>0</v>
      </c>
      <c r="L574" s="8">
        <v>191.95417</v>
      </c>
      <c r="M574" s="8">
        <v>1</v>
      </c>
      <c r="N574" s="8">
        <v>1</v>
      </c>
      <c r="O574" s="8">
        <v>1</v>
      </c>
      <c r="P574" s="8">
        <v>0</v>
      </c>
      <c r="Q574" s="8">
        <v>0</v>
      </c>
      <c r="R574" s="8">
        <v>2303.4499999999998</v>
      </c>
    </row>
    <row r="575" spans="1:25" ht="39.950000000000003" customHeight="1" x14ac:dyDescent="0.15">
      <c r="A575" s="24" t="s">
        <v>1130</v>
      </c>
      <c r="B575" s="24"/>
      <c r="C575" s="5"/>
      <c r="D575" s="5"/>
      <c r="E575" s="5" t="s">
        <v>781</v>
      </c>
      <c r="F575" s="5" t="s">
        <v>749</v>
      </c>
      <c r="G575" s="8">
        <v>0</v>
      </c>
      <c r="H575" s="8">
        <v>12</v>
      </c>
      <c r="I575" s="8">
        <v>0</v>
      </c>
      <c r="J575" s="8">
        <v>0</v>
      </c>
      <c r="K575" s="8">
        <v>191.95417</v>
      </c>
      <c r="L575" s="8">
        <v>0</v>
      </c>
      <c r="M575" s="8">
        <v>1</v>
      </c>
      <c r="N575" s="8">
        <v>1</v>
      </c>
      <c r="O575" s="8">
        <v>1</v>
      </c>
      <c r="P575" s="8">
        <v>0</v>
      </c>
      <c r="Q575" s="8">
        <v>2303.4499999999998</v>
      </c>
      <c r="R575" s="8">
        <v>0</v>
      </c>
    </row>
    <row r="576" spans="1:25" ht="39.950000000000003" customHeight="1" x14ac:dyDescent="0.15">
      <c r="A576" s="24" t="s">
        <v>1130</v>
      </c>
      <c r="B576" s="24"/>
      <c r="C576" s="5"/>
      <c r="D576" s="5"/>
      <c r="E576" s="5" t="s">
        <v>781</v>
      </c>
      <c r="F576" s="5" t="s">
        <v>1134</v>
      </c>
      <c r="G576" s="8">
        <v>0</v>
      </c>
      <c r="H576" s="8">
        <v>0</v>
      </c>
      <c r="I576" s="8">
        <v>24</v>
      </c>
      <c r="J576" s="8">
        <v>0</v>
      </c>
      <c r="K576" s="8">
        <v>0</v>
      </c>
      <c r="L576" s="8">
        <v>493.59582999999998</v>
      </c>
      <c r="M576" s="8">
        <v>1</v>
      </c>
      <c r="N576" s="8">
        <v>1</v>
      </c>
      <c r="O576" s="8">
        <v>1</v>
      </c>
      <c r="P576" s="8">
        <v>0</v>
      </c>
      <c r="Q576" s="8">
        <v>0</v>
      </c>
      <c r="R576" s="8">
        <v>11846.3</v>
      </c>
    </row>
    <row r="577" spans="1:18" ht="39.950000000000003" customHeight="1" x14ac:dyDescent="0.15">
      <c r="A577" s="24" t="s">
        <v>1130</v>
      </c>
      <c r="B577" s="24"/>
      <c r="C577" s="5"/>
      <c r="D577" s="5"/>
      <c r="E577" s="5" t="s">
        <v>781</v>
      </c>
      <c r="F577" s="5" t="s">
        <v>1135</v>
      </c>
      <c r="G577" s="8">
        <v>0</v>
      </c>
      <c r="H577" s="8">
        <v>24</v>
      </c>
      <c r="I577" s="8">
        <v>0</v>
      </c>
      <c r="J577" s="8">
        <v>0</v>
      </c>
      <c r="K577" s="8">
        <v>685.55</v>
      </c>
      <c r="L577" s="8">
        <v>0</v>
      </c>
      <c r="M577" s="8">
        <v>1</v>
      </c>
      <c r="N577" s="8">
        <v>1</v>
      </c>
      <c r="O577" s="8">
        <v>1</v>
      </c>
      <c r="P577" s="8">
        <v>0</v>
      </c>
      <c r="Q577" s="8">
        <v>16453.2</v>
      </c>
      <c r="R577" s="8">
        <v>0</v>
      </c>
    </row>
    <row r="578" spans="1:18" ht="39.950000000000003" customHeight="1" x14ac:dyDescent="0.15">
      <c r="A578" s="24" t="s">
        <v>1130</v>
      </c>
      <c r="B578" s="24"/>
      <c r="C578" s="5"/>
      <c r="D578" s="5"/>
      <c r="E578" s="5" t="s">
        <v>781</v>
      </c>
      <c r="F578" s="5" t="s">
        <v>1136</v>
      </c>
      <c r="G578" s="8">
        <v>0</v>
      </c>
      <c r="H578" s="8">
        <v>12</v>
      </c>
      <c r="I578" s="8">
        <v>0</v>
      </c>
      <c r="J578" s="8">
        <v>0</v>
      </c>
      <c r="K578" s="8">
        <v>191.95417</v>
      </c>
      <c r="L578" s="8">
        <v>0</v>
      </c>
      <c r="M578" s="8">
        <v>1</v>
      </c>
      <c r="N578" s="8">
        <v>1</v>
      </c>
      <c r="O578" s="8">
        <v>1</v>
      </c>
      <c r="P578" s="8">
        <v>0</v>
      </c>
      <c r="Q578" s="8">
        <v>2303.4499999999998</v>
      </c>
      <c r="R578" s="8">
        <v>0</v>
      </c>
    </row>
    <row r="579" spans="1:18" ht="20.100000000000001" customHeight="1" x14ac:dyDescent="0.15">
      <c r="A579" s="24" t="s">
        <v>1128</v>
      </c>
      <c r="B579" s="24"/>
      <c r="C579" s="5"/>
      <c r="D579" s="5"/>
      <c r="E579" s="5" t="s">
        <v>781</v>
      </c>
      <c r="F579" s="5" t="s">
        <v>1137</v>
      </c>
      <c r="G579" s="8">
        <v>12</v>
      </c>
      <c r="H579" s="8">
        <v>0</v>
      </c>
      <c r="I579" s="8">
        <v>0</v>
      </c>
      <c r="J579" s="8">
        <v>191.95417</v>
      </c>
      <c r="K579" s="8">
        <v>0</v>
      </c>
      <c r="L579" s="8">
        <v>0</v>
      </c>
      <c r="M579" s="8">
        <v>1</v>
      </c>
      <c r="N579" s="8">
        <v>1</v>
      </c>
      <c r="O579" s="8">
        <v>1</v>
      </c>
      <c r="P579" s="8">
        <v>2303.4499999999998</v>
      </c>
      <c r="Q579" s="8">
        <v>0</v>
      </c>
      <c r="R579" s="8">
        <v>0</v>
      </c>
    </row>
    <row r="580" spans="1:18" ht="20.100000000000001" customHeight="1" x14ac:dyDescent="0.15">
      <c r="A580" s="24" t="s">
        <v>1128</v>
      </c>
      <c r="B580" s="24"/>
      <c r="C580" s="5"/>
      <c r="D580" s="5"/>
      <c r="E580" s="5" t="s">
        <v>781</v>
      </c>
      <c r="F580" s="5" t="s">
        <v>1138</v>
      </c>
      <c r="G580" s="8">
        <v>24</v>
      </c>
      <c r="H580" s="8">
        <v>0</v>
      </c>
      <c r="I580" s="8">
        <v>0</v>
      </c>
      <c r="J580" s="8">
        <v>685.55</v>
      </c>
      <c r="K580" s="8">
        <v>0</v>
      </c>
      <c r="L580" s="8">
        <v>0</v>
      </c>
      <c r="M580" s="8">
        <v>1</v>
      </c>
      <c r="N580" s="8">
        <v>1</v>
      </c>
      <c r="O580" s="8">
        <v>1</v>
      </c>
      <c r="P580" s="8">
        <v>16453.2</v>
      </c>
      <c r="Q580" s="8">
        <v>0</v>
      </c>
      <c r="R580" s="8">
        <v>0</v>
      </c>
    </row>
    <row r="581" spans="1:18" ht="20.100000000000001" customHeight="1" x14ac:dyDescent="0.15">
      <c r="A581" s="24" t="s">
        <v>1128</v>
      </c>
      <c r="B581" s="24"/>
      <c r="C581" s="5"/>
      <c r="D581" s="5"/>
      <c r="E581" s="5" t="s">
        <v>781</v>
      </c>
      <c r="F581" s="5" t="s">
        <v>1139</v>
      </c>
      <c r="G581" s="8">
        <v>24</v>
      </c>
      <c r="H581" s="8">
        <v>0</v>
      </c>
      <c r="I581" s="8">
        <v>0</v>
      </c>
      <c r="J581" s="8">
        <v>493.59582999999998</v>
      </c>
      <c r="K581" s="8">
        <v>0</v>
      </c>
      <c r="L581" s="8">
        <v>0</v>
      </c>
      <c r="M581" s="8">
        <v>1</v>
      </c>
      <c r="N581" s="8">
        <v>1</v>
      </c>
      <c r="O581" s="8">
        <v>1</v>
      </c>
      <c r="P581" s="8">
        <v>11846.3</v>
      </c>
      <c r="Q581" s="8">
        <v>0</v>
      </c>
      <c r="R581" s="8">
        <v>0</v>
      </c>
    </row>
    <row r="582" spans="1:18" ht="39.950000000000003" customHeight="1" x14ac:dyDescent="0.15">
      <c r="A582" s="24" t="s">
        <v>1130</v>
      </c>
      <c r="B582" s="24"/>
      <c r="C582" s="5"/>
      <c r="D582" s="5"/>
      <c r="E582" s="5" t="s">
        <v>781</v>
      </c>
      <c r="F582" s="5" t="s">
        <v>1140</v>
      </c>
      <c r="G582" s="8">
        <v>0</v>
      </c>
      <c r="H582" s="8">
        <v>24</v>
      </c>
      <c r="I582" s="8">
        <v>0</v>
      </c>
      <c r="J582" s="8">
        <v>0</v>
      </c>
      <c r="K582" s="8">
        <v>493.59582999999998</v>
      </c>
      <c r="L582" s="8">
        <v>0</v>
      </c>
      <c r="M582" s="8">
        <v>1</v>
      </c>
      <c r="N582" s="8">
        <v>1</v>
      </c>
      <c r="O582" s="8">
        <v>1</v>
      </c>
      <c r="P582" s="8">
        <v>0</v>
      </c>
      <c r="Q582" s="8">
        <v>11846.3</v>
      </c>
      <c r="R582" s="8">
        <v>0</v>
      </c>
    </row>
    <row r="583" spans="1:18" ht="20.100000000000001" customHeight="1" x14ac:dyDescent="0.15">
      <c r="A583" s="32" t="s">
        <v>787</v>
      </c>
      <c r="B583" s="32"/>
      <c r="C583" s="32"/>
      <c r="D583" s="32"/>
      <c r="E583" s="32"/>
      <c r="F583" s="13" t="s">
        <v>788</v>
      </c>
      <c r="G583" s="13" t="s">
        <v>53</v>
      </c>
      <c r="H583" s="13" t="s">
        <v>53</v>
      </c>
      <c r="I583" s="13" t="s">
        <v>53</v>
      </c>
      <c r="J583" s="13" t="s">
        <v>53</v>
      </c>
      <c r="K583" s="13" t="s">
        <v>53</v>
      </c>
      <c r="L583" s="13" t="s">
        <v>53</v>
      </c>
      <c r="M583" s="13" t="s">
        <v>53</v>
      </c>
      <c r="N583" s="13" t="s">
        <v>53</v>
      </c>
      <c r="O583" s="13" t="s">
        <v>53</v>
      </c>
      <c r="P583" s="11">
        <f>SUBTOTAL(9,P566:P582)</f>
        <v>81588.399999999994</v>
      </c>
      <c r="Q583" s="11">
        <f>SUBTOTAL(9,Q566:Q582)</f>
        <v>83406.399999999994</v>
      </c>
      <c r="R583" s="11">
        <f>SUBTOTAL(9,R566:R582)</f>
        <v>83406.399999999994</v>
      </c>
    </row>
    <row r="584" spans="1:18" ht="20.100000000000001" customHeight="1" x14ac:dyDescent="0.15">
      <c r="A584" s="24" t="s">
        <v>1141</v>
      </c>
      <c r="B584" s="24"/>
      <c r="C584" s="5"/>
      <c r="D584" s="5"/>
      <c r="E584" s="5" t="s">
        <v>790</v>
      </c>
      <c r="F584" s="5" t="s">
        <v>619</v>
      </c>
      <c r="G584" s="8">
        <v>0</v>
      </c>
      <c r="H584" s="8">
        <v>2</v>
      </c>
      <c r="I584" s="8">
        <v>2</v>
      </c>
      <c r="J584" s="8">
        <v>0</v>
      </c>
      <c r="K584" s="8">
        <v>13200</v>
      </c>
      <c r="L584" s="8">
        <v>13200</v>
      </c>
      <c r="M584" s="8">
        <v>1</v>
      </c>
      <c r="N584" s="8">
        <v>1</v>
      </c>
      <c r="O584" s="8">
        <v>1</v>
      </c>
      <c r="P584" s="8">
        <v>0</v>
      </c>
      <c r="Q584" s="8">
        <v>26400</v>
      </c>
      <c r="R584" s="8">
        <v>26400</v>
      </c>
    </row>
    <row r="585" spans="1:18" ht="20.100000000000001" customHeight="1" x14ac:dyDescent="0.15">
      <c r="A585" s="24" t="s">
        <v>1141</v>
      </c>
      <c r="B585" s="24"/>
      <c r="C585" s="5"/>
      <c r="D585" s="5"/>
      <c r="E585" s="5" t="s">
        <v>790</v>
      </c>
      <c r="F585" s="5" t="s">
        <v>621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1</v>
      </c>
      <c r="N585" s="8">
        <v>1</v>
      </c>
      <c r="O585" s="8">
        <v>1</v>
      </c>
      <c r="P585" s="8">
        <v>0</v>
      </c>
      <c r="Q585" s="8">
        <v>0</v>
      </c>
      <c r="R585" s="8">
        <v>0</v>
      </c>
    </row>
    <row r="586" spans="1:18" ht="20.100000000000001" customHeight="1" x14ac:dyDescent="0.15">
      <c r="A586" s="24" t="s">
        <v>1141</v>
      </c>
      <c r="B586" s="24"/>
      <c r="C586" s="5"/>
      <c r="D586" s="5"/>
      <c r="E586" s="5" t="s">
        <v>790</v>
      </c>
      <c r="F586" s="5" t="s">
        <v>623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1</v>
      </c>
      <c r="N586" s="8">
        <v>1</v>
      </c>
      <c r="O586" s="8">
        <v>1</v>
      </c>
      <c r="P586" s="8">
        <v>0</v>
      </c>
      <c r="Q586" s="8">
        <v>0</v>
      </c>
      <c r="R586" s="8">
        <v>0</v>
      </c>
    </row>
    <row r="587" spans="1:18" ht="39.950000000000003" customHeight="1" x14ac:dyDescent="0.15">
      <c r="A587" s="24" t="s">
        <v>1142</v>
      </c>
      <c r="B587" s="24"/>
      <c r="C587" s="5"/>
      <c r="D587" s="5"/>
      <c r="E587" s="5" t="s">
        <v>790</v>
      </c>
      <c r="F587" s="5" t="s">
        <v>625</v>
      </c>
      <c r="G587" s="8">
        <v>1</v>
      </c>
      <c r="H587" s="8">
        <v>1</v>
      </c>
      <c r="I587" s="8">
        <v>1</v>
      </c>
      <c r="J587" s="8">
        <v>46351</v>
      </c>
      <c r="K587" s="8">
        <v>12000</v>
      </c>
      <c r="L587" s="8">
        <v>12000</v>
      </c>
      <c r="M587" s="8">
        <v>1</v>
      </c>
      <c r="N587" s="8">
        <v>1</v>
      </c>
      <c r="O587" s="8">
        <v>1</v>
      </c>
      <c r="P587" s="8">
        <v>46351</v>
      </c>
      <c r="Q587" s="8">
        <v>12000</v>
      </c>
      <c r="R587" s="8">
        <v>12000</v>
      </c>
    </row>
    <row r="588" spans="1:18" ht="20.100000000000001" customHeight="1" x14ac:dyDescent="0.15">
      <c r="A588" s="32" t="s">
        <v>787</v>
      </c>
      <c r="B588" s="32"/>
      <c r="C588" s="32"/>
      <c r="D588" s="32"/>
      <c r="E588" s="32"/>
      <c r="F588" s="13" t="s">
        <v>791</v>
      </c>
      <c r="G588" s="13" t="s">
        <v>53</v>
      </c>
      <c r="H588" s="13" t="s">
        <v>53</v>
      </c>
      <c r="I588" s="13" t="s">
        <v>53</v>
      </c>
      <c r="J588" s="13" t="s">
        <v>53</v>
      </c>
      <c r="K588" s="13" t="s">
        <v>53</v>
      </c>
      <c r="L588" s="13" t="s">
        <v>53</v>
      </c>
      <c r="M588" s="13" t="s">
        <v>53</v>
      </c>
      <c r="N588" s="13" t="s">
        <v>53</v>
      </c>
      <c r="O588" s="13" t="s">
        <v>53</v>
      </c>
      <c r="P588" s="11">
        <f>SUBTOTAL(9,P584:P587)</f>
        <v>46351</v>
      </c>
      <c r="Q588" s="11">
        <f>SUBTOTAL(9,Q584:Q587)</f>
        <v>38400</v>
      </c>
      <c r="R588" s="11">
        <f>SUBTOTAL(9,R584:R587)</f>
        <v>38400</v>
      </c>
    </row>
    <row r="589" spans="1:18" ht="39.950000000000003" customHeight="1" x14ac:dyDescent="0.15">
      <c r="A589" s="24" t="s">
        <v>1143</v>
      </c>
      <c r="B589" s="24"/>
      <c r="C589" s="5"/>
      <c r="D589" s="5"/>
      <c r="E589" s="5" t="s">
        <v>793</v>
      </c>
      <c r="F589" s="5" t="s">
        <v>794</v>
      </c>
      <c r="G589" s="8">
        <v>0</v>
      </c>
      <c r="H589" s="8">
        <v>0</v>
      </c>
      <c r="I589" s="8">
        <v>166</v>
      </c>
      <c r="J589" s="8">
        <v>0</v>
      </c>
      <c r="K589" s="8">
        <v>0</v>
      </c>
      <c r="L589" s="8">
        <v>29.128799999999998</v>
      </c>
      <c r="M589" s="8">
        <v>0</v>
      </c>
      <c r="N589" s="8">
        <v>0</v>
      </c>
      <c r="O589" s="8">
        <v>1</v>
      </c>
      <c r="P589" s="8">
        <v>0</v>
      </c>
      <c r="Q589" s="8">
        <v>0</v>
      </c>
      <c r="R589" s="8">
        <v>4835.38</v>
      </c>
    </row>
    <row r="590" spans="1:18" ht="39.950000000000003" customHeight="1" x14ac:dyDescent="0.15">
      <c r="A590" s="24" t="s">
        <v>1144</v>
      </c>
      <c r="B590" s="24"/>
      <c r="C590" s="5"/>
      <c r="D590" s="5"/>
      <c r="E590" s="5" t="s">
        <v>793</v>
      </c>
      <c r="F590" s="5" t="s">
        <v>796</v>
      </c>
      <c r="G590" s="8">
        <v>166</v>
      </c>
      <c r="H590" s="8">
        <v>0</v>
      </c>
      <c r="I590" s="8">
        <v>0</v>
      </c>
      <c r="J590" s="8">
        <v>29.128799999999998</v>
      </c>
      <c r="K590" s="8">
        <v>0</v>
      </c>
      <c r="L590" s="8">
        <v>0</v>
      </c>
      <c r="M590" s="8">
        <v>1</v>
      </c>
      <c r="N590" s="8">
        <v>0</v>
      </c>
      <c r="O590" s="8">
        <v>0</v>
      </c>
      <c r="P590" s="8">
        <v>4835.38</v>
      </c>
      <c r="Q590" s="8">
        <v>0</v>
      </c>
      <c r="R590" s="8">
        <v>0</v>
      </c>
    </row>
    <row r="591" spans="1:18" ht="39.950000000000003" customHeight="1" x14ac:dyDescent="0.15">
      <c r="A591" s="24" t="s">
        <v>1143</v>
      </c>
      <c r="B591" s="24"/>
      <c r="C591" s="5"/>
      <c r="D591" s="5"/>
      <c r="E591" s="5" t="s">
        <v>793</v>
      </c>
      <c r="F591" s="5" t="s">
        <v>798</v>
      </c>
      <c r="G591" s="8">
        <v>0</v>
      </c>
      <c r="H591" s="8">
        <v>166</v>
      </c>
      <c r="I591" s="8">
        <v>0</v>
      </c>
      <c r="J591" s="8">
        <v>0</v>
      </c>
      <c r="K591" s="8">
        <v>29.128799999999998</v>
      </c>
      <c r="L591" s="8">
        <v>0</v>
      </c>
      <c r="M591" s="8">
        <v>0</v>
      </c>
      <c r="N591" s="8">
        <v>1</v>
      </c>
      <c r="O591" s="8">
        <v>0</v>
      </c>
      <c r="P591" s="8">
        <v>0</v>
      </c>
      <c r="Q591" s="8">
        <v>4835.38</v>
      </c>
      <c r="R591" s="8">
        <v>0</v>
      </c>
    </row>
    <row r="592" spans="1:18" ht="39.950000000000003" customHeight="1" x14ac:dyDescent="0.15">
      <c r="A592" s="24" t="s">
        <v>1145</v>
      </c>
      <c r="B592" s="24"/>
      <c r="C592" s="5"/>
      <c r="D592" s="5"/>
      <c r="E592" s="5" t="s">
        <v>793</v>
      </c>
      <c r="F592" s="5" t="s">
        <v>799</v>
      </c>
      <c r="G592" s="8">
        <v>0</v>
      </c>
      <c r="H592" s="8">
        <v>0</v>
      </c>
      <c r="I592" s="8">
        <v>2131</v>
      </c>
      <c r="J592" s="8">
        <v>0</v>
      </c>
      <c r="K592" s="8">
        <v>0</v>
      </c>
      <c r="L592" s="8">
        <v>31.561398000000001</v>
      </c>
      <c r="M592" s="8">
        <v>0</v>
      </c>
      <c r="N592" s="8">
        <v>0</v>
      </c>
      <c r="O592" s="8">
        <v>1</v>
      </c>
      <c r="P592" s="8">
        <v>0</v>
      </c>
      <c r="Q592" s="8">
        <v>0</v>
      </c>
      <c r="R592" s="8">
        <v>67257.34</v>
      </c>
    </row>
    <row r="593" spans="1:18" ht="39.950000000000003" customHeight="1" x14ac:dyDescent="0.15">
      <c r="A593" s="24" t="s">
        <v>1145</v>
      </c>
      <c r="B593" s="24"/>
      <c r="C593" s="5"/>
      <c r="D593" s="5"/>
      <c r="E593" s="5" t="s">
        <v>793</v>
      </c>
      <c r="F593" s="5" t="s">
        <v>801</v>
      </c>
      <c r="G593" s="8">
        <v>0</v>
      </c>
      <c r="H593" s="8">
        <v>0</v>
      </c>
      <c r="I593" s="8">
        <v>299</v>
      </c>
      <c r="J593" s="8">
        <v>0</v>
      </c>
      <c r="K593" s="8">
        <v>0</v>
      </c>
      <c r="L593" s="8">
        <v>29.038762999999999</v>
      </c>
      <c r="M593" s="8">
        <v>0</v>
      </c>
      <c r="N593" s="8">
        <v>0</v>
      </c>
      <c r="O593" s="8">
        <v>1</v>
      </c>
      <c r="P593" s="8">
        <v>0</v>
      </c>
      <c r="Q593" s="8">
        <v>0</v>
      </c>
      <c r="R593" s="8">
        <v>8682.59</v>
      </c>
    </row>
    <row r="594" spans="1:18" ht="39.950000000000003" customHeight="1" x14ac:dyDescent="0.15">
      <c r="A594" s="24" t="s">
        <v>1145</v>
      </c>
      <c r="B594" s="24"/>
      <c r="C594" s="5"/>
      <c r="D594" s="5"/>
      <c r="E594" s="5" t="s">
        <v>793</v>
      </c>
      <c r="F594" s="5" t="s">
        <v>803</v>
      </c>
      <c r="G594" s="8">
        <v>0</v>
      </c>
      <c r="H594" s="8">
        <v>0</v>
      </c>
      <c r="I594" s="8">
        <v>299</v>
      </c>
      <c r="J594" s="8">
        <v>0</v>
      </c>
      <c r="K594" s="8">
        <v>0</v>
      </c>
      <c r="L594" s="8">
        <v>29.038762999999999</v>
      </c>
      <c r="M594" s="8">
        <v>0</v>
      </c>
      <c r="N594" s="8">
        <v>0</v>
      </c>
      <c r="O594" s="8">
        <v>1</v>
      </c>
      <c r="P594" s="8">
        <v>0</v>
      </c>
      <c r="Q594" s="8">
        <v>0</v>
      </c>
      <c r="R594" s="8">
        <v>8682.59</v>
      </c>
    </row>
    <row r="595" spans="1:18" ht="39.950000000000003" customHeight="1" x14ac:dyDescent="0.15">
      <c r="A595" s="24" t="s">
        <v>1145</v>
      </c>
      <c r="B595" s="24"/>
      <c r="C595" s="5"/>
      <c r="D595" s="5"/>
      <c r="E595" s="5" t="s">
        <v>793</v>
      </c>
      <c r="F595" s="5" t="s">
        <v>805</v>
      </c>
      <c r="G595" s="8">
        <v>0</v>
      </c>
      <c r="H595" s="8">
        <v>0</v>
      </c>
      <c r="I595" s="8">
        <v>1535</v>
      </c>
      <c r="J595" s="8">
        <v>0</v>
      </c>
      <c r="K595" s="8">
        <v>0</v>
      </c>
      <c r="L595" s="8">
        <v>29.0901</v>
      </c>
      <c r="M595" s="8">
        <v>0</v>
      </c>
      <c r="N595" s="8">
        <v>0</v>
      </c>
      <c r="O595" s="8">
        <v>1</v>
      </c>
      <c r="P595" s="8">
        <v>0</v>
      </c>
      <c r="Q595" s="8">
        <v>0</v>
      </c>
      <c r="R595" s="8">
        <v>44653.3</v>
      </c>
    </row>
    <row r="596" spans="1:18" ht="39.950000000000003" customHeight="1" x14ac:dyDescent="0.15">
      <c r="A596" s="24" t="s">
        <v>1146</v>
      </c>
      <c r="B596" s="24"/>
      <c r="C596" s="5"/>
      <c r="D596" s="5"/>
      <c r="E596" s="5" t="s">
        <v>793</v>
      </c>
      <c r="F596" s="5" t="s">
        <v>807</v>
      </c>
      <c r="G596" s="8">
        <v>191</v>
      </c>
      <c r="H596" s="8">
        <v>0</v>
      </c>
      <c r="I596" s="8">
        <v>0</v>
      </c>
      <c r="J596" s="8">
        <v>29.153873999999998</v>
      </c>
      <c r="K596" s="8">
        <v>0</v>
      </c>
      <c r="L596" s="8">
        <v>0</v>
      </c>
      <c r="M596" s="8">
        <v>1</v>
      </c>
      <c r="N596" s="8">
        <v>0</v>
      </c>
      <c r="O596" s="8">
        <v>0</v>
      </c>
      <c r="P596" s="8">
        <v>5568.39</v>
      </c>
      <c r="Q596" s="8">
        <v>0</v>
      </c>
      <c r="R596" s="8">
        <v>0</v>
      </c>
    </row>
    <row r="597" spans="1:18" ht="39.950000000000003" customHeight="1" x14ac:dyDescent="0.15">
      <c r="A597" s="24" t="s">
        <v>1146</v>
      </c>
      <c r="B597" s="24"/>
      <c r="C597" s="5"/>
      <c r="D597" s="5"/>
      <c r="E597" s="5" t="s">
        <v>793</v>
      </c>
      <c r="F597" s="5" t="s">
        <v>809</v>
      </c>
      <c r="G597" s="8">
        <v>879</v>
      </c>
      <c r="H597" s="8">
        <v>0</v>
      </c>
      <c r="I597" s="8">
        <v>0</v>
      </c>
      <c r="J597" s="8">
        <v>29.096803000000001</v>
      </c>
      <c r="K597" s="8">
        <v>0</v>
      </c>
      <c r="L597" s="8">
        <v>0</v>
      </c>
      <c r="M597" s="8">
        <v>1</v>
      </c>
      <c r="N597" s="8">
        <v>0</v>
      </c>
      <c r="O597" s="8">
        <v>0</v>
      </c>
      <c r="P597" s="8">
        <v>25576.09</v>
      </c>
      <c r="Q597" s="8">
        <v>0</v>
      </c>
      <c r="R597" s="8">
        <v>0</v>
      </c>
    </row>
    <row r="598" spans="1:18" ht="39.950000000000003" customHeight="1" x14ac:dyDescent="0.15">
      <c r="A598" s="24" t="s">
        <v>1146</v>
      </c>
      <c r="B598" s="24"/>
      <c r="C598" s="5"/>
      <c r="D598" s="5"/>
      <c r="E598" s="5" t="s">
        <v>793</v>
      </c>
      <c r="F598" s="5" t="s">
        <v>761</v>
      </c>
      <c r="G598" s="8">
        <v>1265</v>
      </c>
      <c r="H598" s="8">
        <v>0</v>
      </c>
      <c r="I598" s="8">
        <v>0</v>
      </c>
      <c r="J598" s="8">
        <v>29.035107</v>
      </c>
      <c r="K598" s="8">
        <v>0</v>
      </c>
      <c r="L598" s="8">
        <v>0</v>
      </c>
      <c r="M598" s="8">
        <v>1</v>
      </c>
      <c r="N598" s="8">
        <v>0</v>
      </c>
      <c r="O598" s="8">
        <v>0</v>
      </c>
      <c r="P598" s="8">
        <v>36729.410000000003</v>
      </c>
      <c r="Q598" s="8">
        <v>0</v>
      </c>
      <c r="R598" s="8">
        <v>0</v>
      </c>
    </row>
    <row r="599" spans="1:18" ht="39.950000000000003" customHeight="1" x14ac:dyDescent="0.15">
      <c r="A599" s="24" t="s">
        <v>1146</v>
      </c>
      <c r="B599" s="24"/>
      <c r="C599" s="5"/>
      <c r="D599" s="5"/>
      <c r="E599" s="5" t="s">
        <v>793</v>
      </c>
      <c r="F599" s="5" t="s">
        <v>812</v>
      </c>
      <c r="G599" s="8">
        <v>184</v>
      </c>
      <c r="H599" s="8">
        <v>0</v>
      </c>
      <c r="I599" s="8">
        <v>0</v>
      </c>
      <c r="J599" s="8">
        <v>29.018152000000001</v>
      </c>
      <c r="K599" s="8">
        <v>0</v>
      </c>
      <c r="L599" s="8">
        <v>0</v>
      </c>
      <c r="M599" s="8">
        <v>1</v>
      </c>
      <c r="N599" s="8">
        <v>0</v>
      </c>
      <c r="O599" s="8">
        <v>0</v>
      </c>
      <c r="P599" s="8">
        <v>5339.34</v>
      </c>
      <c r="Q599" s="8">
        <v>0</v>
      </c>
      <c r="R599" s="8">
        <v>0</v>
      </c>
    </row>
    <row r="600" spans="1:18" ht="39.950000000000003" customHeight="1" x14ac:dyDescent="0.15">
      <c r="A600" s="24" t="s">
        <v>1145</v>
      </c>
      <c r="B600" s="24"/>
      <c r="C600" s="5"/>
      <c r="D600" s="5"/>
      <c r="E600" s="5" t="s">
        <v>793</v>
      </c>
      <c r="F600" s="5" t="s">
        <v>814</v>
      </c>
      <c r="G600" s="8">
        <v>0</v>
      </c>
      <c r="H600" s="8">
        <v>299</v>
      </c>
      <c r="I600" s="8">
        <v>0</v>
      </c>
      <c r="J600" s="8">
        <v>0</v>
      </c>
      <c r="K600" s="8">
        <v>29.038762999999999</v>
      </c>
      <c r="L600" s="8">
        <v>0</v>
      </c>
      <c r="M600" s="8">
        <v>0</v>
      </c>
      <c r="N600" s="8">
        <v>1</v>
      </c>
      <c r="O600" s="8">
        <v>0</v>
      </c>
      <c r="P600" s="8">
        <v>0</v>
      </c>
      <c r="Q600" s="8">
        <v>8682.59</v>
      </c>
      <c r="R600" s="8">
        <v>0</v>
      </c>
    </row>
    <row r="601" spans="1:18" ht="39.950000000000003" customHeight="1" x14ac:dyDescent="0.15">
      <c r="A601" s="24" t="s">
        <v>1145</v>
      </c>
      <c r="B601" s="24"/>
      <c r="C601" s="5"/>
      <c r="D601" s="5"/>
      <c r="E601" s="5" t="s">
        <v>793</v>
      </c>
      <c r="F601" s="5" t="s">
        <v>816</v>
      </c>
      <c r="G601" s="8">
        <v>0</v>
      </c>
      <c r="H601" s="8">
        <v>2131</v>
      </c>
      <c r="I601" s="8">
        <v>0</v>
      </c>
      <c r="J601" s="8">
        <v>0</v>
      </c>
      <c r="K601" s="8">
        <v>31.561398000000001</v>
      </c>
      <c r="L601" s="8">
        <v>0</v>
      </c>
      <c r="M601" s="8">
        <v>0</v>
      </c>
      <c r="N601" s="8">
        <v>1</v>
      </c>
      <c r="O601" s="8">
        <v>0</v>
      </c>
      <c r="P601" s="8">
        <v>0</v>
      </c>
      <c r="Q601" s="8">
        <v>67257.34</v>
      </c>
      <c r="R601" s="8">
        <v>0</v>
      </c>
    </row>
    <row r="602" spans="1:18" ht="39.950000000000003" customHeight="1" x14ac:dyDescent="0.15">
      <c r="A602" s="24" t="s">
        <v>1145</v>
      </c>
      <c r="B602" s="24"/>
      <c r="C602" s="5"/>
      <c r="D602" s="5"/>
      <c r="E602" s="5" t="s">
        <v>793</v>
      </c>
      <c r="F602" s="5" t="s">
        <v>818</v>
      </c>
      <c r="G602" s="8">
        <v>0</v>
      </c>
      <c r="H602" s="8">
        <v>1535</v>
      </c>
      <c r="I602" s="8">
        <v>0</v>
      </c>
      <c r="J602" s="8">
        <v>0</v>
      </c>
      <c r="K602" s="8">
        <v>29.0901</v>
      </c>
      <c r="L602" s="8">
        <v>0</v>
      </c>
      <c r="M602" s="8">
        <v>0</v>
      </c>
      <c r="N602" s="8">
        <v>1</v>
      </c>
      <c r="O602" s="8">
        <v>0</v>
      </c>
      <c r="P602" s="8">
        <v>0</v>
      </c>
      <c r="Q602" s="8">
        <v>44653.3</v>
      </c>
      <c r="R602" s="8">
        <v>0</v>
      </c>
    </row>
    <row r="603" spans="1:18" ht="39.950000000000003" customHeight="1" x14ac:dyDescent="0.15">
      <c r="A603" s="24" t="s">
        <v>1145</v>
      </c>
      <c r="B603" s="24"/>
      <c r="C603" s="5"/>
      <c r="D603" s="5"/>
      <c r="E603" s="5" t="s">
        <v>793</v>
      </c>
      <c r="F603" s="5" t="s">
        <v>820</v>
      </c>
      <c r="G603" s="8">
        <v>0</v>
      </c>
      <c r="H603" s="8">
        <v>299</v>
      </c>
      <c r="I603" s="8">
        <v>0</v>
      </c>
      <c r="J603" s="8">
        <v>0</v>
      </c>
      <c r="K603" s="8">
        <v>29.038762999999999</v>
      </c>
      <c r="L603" s="8">
        <v>0</v>
      </c>
      <c r="M603" s="8">
        <v>0</v>
      </c>
      <c r="N603" s="8">
        <v>1</v>
      </c>
      <c r="O603" s="8">
        <v>0</v>
      </c>
      <c r="P603" s="8">
        <v>0</v>
      </c>
      <c r="Q603" s="8">
        <v>8682.59</v>
      </c>
      <c r="R603" s="8">
        <v>0</v>
      </c>
    </row>
    <row r="604" spans="1:18" ht="39.950000000000003" customHeight="1" x14ac:dyDescent="0.15">
      <c r="A604" s="24" t="s">
        <v>1147</v>
      </c>
      <c r="B604" s="24"/>
      <c r="C604" s="5"/>
      <c r="D604" s="5"/>
      <c r="E604" s="5" t="s">
        <v>793</v>
      </c>
      <c r="F604" s="5" t="s">
        <v>822</v>
      </c>
      <c r="G604" s="8">
        <v>11.52</v>
      </c>
      <c r="H604" s="8">
        <v>0</v>
      </c>
      <c r="I604" s="8">
        <v>0</v>
      </c>
      <c r="J604" s="8">
        <v>591.18399999999997</v>
      </c>
      <c r="K604" s="8">
        <v>0</v>
      </c>
      <c r="L604" s="8">
        <v>0</v>
      </c>
      <c r="M604" s="8">
        <v>1</v>
      </c>
      <c r="N604" s="8">
        <v>0</v>
      </c>
      <c r="O604" s="8">
        <v>0</v>
      </c>
      <c r="P604" s="8">
        <v>6810.44</v>
      </c>
      <c r="Q604" s="8">
        <v>0</v>
      </c>
      <c r="R604" s="8">
        <v>0</v>
      </c>
    </row>
    <row r="605" spans="1:18" ht="39.950000000000003" customHeight="1" x14ac:dyDescent="0.15">
      <c r="A605" s="24" t="s">
        <v>1148</v>
      </c>
      <c r="B605" s="24"/>
      <c r="C605" s="5"/>
      <c r="D605" s="5"/>
      <c r="E605" s="5" t="s">
        <v>793</v>
      </c>
      <c r="F605" s="5" t="s">
        <v>824</v>
      </c>
      <c r="G605" s="8">
        <v>0</v>
      </c>
      <c r="H605" s="8">
        <v>11.52</v>
      </c>
      <c r="I605" s="8">
        <v>0</v>
      </c>
      <c r="J605" s="8">
        <v>0</v>
      </c>
      <c r="K605" s="8">
        <v>591.18399999999997</v>
      </c>
      <c r="L605" s="8">
        <v>0</v>
      </c>
      <c r="M605" s="8">
        <v>0</v>
      </c>
      <c r="N605" s="8">
        <v>1</v>
      </c>
      <c r="O605" s="8">
        <v>0</v>
      </c>
      <c r="P605" s="8">
        <v>0</v>
      </c>
      <c r="Q605" s="8">
        <v>6810.44</v>
      </c>
      <c r="R605" s="8">
        <v>0</v>
      </c>
    </row>
    <row r="606" spans="1:18" ht="39.950000000000003" customHeight="1" x14ac:dyDescent="0.15">
      <c r="A606" s="24" t="s">
        <v>1147</v>
      </c>
      <c r="B606" s="24"/>
      <c r="C606" s="5"/>
      <c r="D606" s="5"/>
      <c r="E606" s="5" t="s">
        <v>793</v>
      </c>
      <c r="F606" s="5" t="s">
        <v>1149</v>
      </c>
      <c r="G606" s="8">
        <v>11.51</v>
      </c>
      <c r="H606" s="8">
        <v>0</v>
      </c>
      <c r="I606" s="8">
        <v>0</v>
      </c>
      <c r="J606" s="8">
        <v>591.69852300000002</v>
      </c>
      <c r="K606" s="8">
        <v>0</v>
      </c>
      <c r="L606" s="8">
        <v>0</v>
      </c>
      <c r="M606" s="8">
        <v>1</v>
      </c>
      <c r="N606" s="8">
        <v>0</v>
      </c>
      <c r="O606" s="8">
        <v>0</v>
      </c>
      <c r="P606" s="8">
        <v>6810.45</v>
      </c>
      <c r="Q606" s="8">
        <v>0</v>
      </c>
      <c r="R606" s="8">
        <v>0</v>
      </c>
    </row>
    <row r="607" spans="1:18" ht="39.950000000000003" customHeight="1" x14ac:dyDescent="0.15">
      <c r="A607" s="24" t="s">
        <v>1147</v>
      </c>
      <c r="B607" s="24"/>
      <c r="C607" s="5"/>
      <c r="D607" s="5"/>
      <c r="E607" s="5" t="s">
        <v>793</v>
      </c>
      <c r="F607" s="5" t="s">
        <v>1150</v>
      </c>
      <c r="G607" s="8">
        <v>51.474719999999998</v>
      </c>
      <c r="H607" s="8">
        <v>0</v>
      </c>
      <c r="I607" s="8">
        <v>0</v>
      </c>
      <c r="J607" s="8">
        <v>591.64071000000001</v>
      </c>
      <c r="K607" s="8">
        <v>0</v>
      </c>
      <c r="L607" s="8">
        <v>0</v>
      </c>
      <c r="M607" s="8">
        <v>1</v>
      </c>
      <c r="N607" s="8">
        <v>0</v>
      </c>
      <c r="O607" s="8">
        <v>0</v>
      </c>
      <c r="P607" s="8">
        <v>30454.54</v>
      </c>
      <c r="Q607" s="8">
        <v>0</v>
      </c>
      <c r="R607" s="8">
        <v>0</v>
      </c>
    </row>
    <row r="608" spans="1:18" ht="39.950000000000003" customHeight="1" x14ac:dyDescent="0.15">
      <c r="A608" s="24" t="s">
        <v>1151</v>
      </c>
      <c r="B608" s="24"/>
      <c r="C608" s="5"/>
      <c r="D608" s="5"/>
      <c r="E608" s="5" t="s">
        <v>793</v>
      </c>
      <c r="F608" s="5" t="s">
        <v>763</v>
      </c>
      <c r="G608" s="8">
        <v>0</v>
      </c>
      <c r="H608" s="8">
        <v>0</v>
      </c>
      <c r="I608" s="8">
        <v>22.5</v>
      </c>
      <c r="J608" s="8">
        <v>0</v>
      </c>
      <c r="K608" s="8">
        <v>0</v>
      </c>
      <c r="L608" s="8">
        <v>589.40711099999999</v>
      </c>
      <c r="M608" s="8">
        <v>0</v>
      </c>
      <c r="N608" s="8">
        <v>0</v>
      </c>
      <c r="O608" s="8">
        <v>1</v>
      </c>
      <c r="P608" s="8">
        <v>0</v>
      </c>
      <c r="Q608" s="8">
        <v>0</v>
      </c>
      <c r="R608" s="8">
        <v>13261.66</v>
      </c>
    </row>
    <row r="609" spans="1:18" ht="39.950000000000003" customHeight="1" x14ac:dyDescent="0.15">
      <c r="A609" s="24" t="s">
        <v>1152</v>
      </c>
      <c r="B609" s="24"/>
      <c r="C609" s="5"/>
      <c r="D609" s="5"/>
      <c r="E609" s="5" t="s">
        <v>793</v>
      </c>
      <c r="F609" s="5" t="s">
        <v>1153</v>
      </c>
      <c r="G609" s="8">
        <v>0</v>
      </c>
      <c r="H609" s="8">
        <v>22.5</v>
      </c>
      <c r="I609" s="8">
        <v>0</v>
      </c>
      <c r="J609" s="8">
        <v>0</v>
      </c>
      <c r="K609" s="8">
        <v>589.40711099999999</v>
      </c>
      <c r="L609" s="8">
        <v>0</v>
      </c>
      <c r="M609" s="8">
        <v>0</v>
      </c>
      <c r="N609" s="8">
        <v>1</v>
      </c>
      <c r="O609" s="8">
        <v>0</v>
      </c>
      <c r="P609" s="8">
        <v>0</v>
      </c>
      <c r="Q609" s="8">
        <v>13261.66</v>
      </c>
      <c r="R609" s="8">
        <v>0</v>
      </c>
    </row>
    <row r="610" spans="1:18" ht="39.950000000000003" customHeight="1" x14ac:dyDescent="0.15">
      <c r="A610" s="24" t="s">
        <v>1151</v>
      </c>
      <c r="B610" s="24"/>
      <c r="C610" s="5"/>
      <c r="D610" s="5"/>
      <c r="E610" s="5" t="s">
        <v>793</v>
      </c>
      <c r="F610" s="5" t="s">
        <v>1154</v>
      </c>
      <c r="G610" s="8">
        <v>22.5</v>
      </c>
      <c r="H610" s="8">
        <v>0</v>
      </c>
      <c r="I610" s="8">
        <v>0</v>
      </c>
      <c r="J610" s="8">
        <v>589.40711099999999</v>
      </c>
      <c r="K610" s="8">
        <v>0</v>
      </c>
      <c r="L610" s="8">
        <v>0</v>
      </c>
      <c r="M610" s="8">
        <v>1</v>
      </c>
      <c r="N610" s="8">
        <v>0</v>
      </c>
      <c r="O610" s="8">
        <v>0</v>
      </c>
      <c r="P610" s="8">
        <v>13261.66</v>
      </c>
      <c r="Q610" s="8">
        <v>0</v>
      </c>
      <c r="R610" s="8">
        <v>0</v>
      </c>
    </row>
    <row r="611" spans="1:18" ht="39.950000000000003" customHeight="1" x14ac:dyDescent="0.15">
      <c r="A611" s="24" t="s">
        <v>1147</v>
      </c>
      <c r="B611" s="24"/>
      <c r="C611" s="5"/>
      <c r="D611" s="5"/>
      <c r="E611" s="5" t="s">
        <v>793</v>
      </c>
      <c r="F611" s="5" t="s">
        <v>1155</v>
      </c>
      <c r="G611" s="8">
        <v>0</v>
      </c>
      <c r="H611" s="8">
        <v>0</v>
      </c>
      <c r="I611" s="8">
        <v>11.51</v>
      </c>
      <c r="J611" s="8">
        <v>0</v>
      </c>
      <c r="K611" s="8">
        <v>0</v>
      </c>
      <c r="L611" s="8">
        <v>591.69852300000002</v>
      </c>
      <c r="M611" s="8">
        <v>0</v>
      </c>
      <c r="N611" s="8">
        <v>0</v>
      </c>
      <c r="O611" s="8">
        <v>1</v>
      </c>
      <c r="P611" s="8">
        <v>0</v>
      </c>
      <c r="Q611" s="8">
        <v>0</v>
      </c>
      <c r="R611" s="8">
        <v>6810.45</v>
      </c>
    </row>
    <row r="612" spans="1:18" ht="39.950000000000003" customHeight="1" x14ac:dyDescent="0.15">
      <c r="A612" s="24" t="s">
        <v>1147</v>
      </c>
      <c r="B612" s="24"/>
      <c r="C612" s="5"/>
      <c r="D612" s="5"/>
      <c r="E612" s="5" t="s">
        <v>793</v>
      </c>
      <c r="F612" s="5" t="s">
        <v>1156</v>
      </c>
      <c r="G612" s="8">
        <v>0</v>
      </c>
      <c r="H612" s="8">
        <v>0</v>
      </c>
      <c r="I612" s="8">
        <v>82.2</v>
      </c>
      <c r="J612" s="8">
        <v>0</v>
      </c>
      <c r="K612" s="8">
        <v>0</v>
      </c>
      <c r="L612" s="8">
        <v>591.80070000000001</v>
      </c>
      <c r="M612" s="8">
        <v>0</v>
      </c>
      <c r="N612" s="8">
        <v>0</v>
      </c>
      <c r="O612" s="8">
        <v>1</v>
      </c>
      <c r="P612" s="8">
        <v>0</v>
      </c>
      <c r="Q612" s="8">
        <v>0</v>
      </c>
      <c r="R612" s="8">
        <v>48646.02</v>
      </c>
    </row>
    <row r="613" spans="1:18" ht="39.950000000000003" customHeight="1" x14ac:dyDescent="0.15">
      <c r="A613" s="24" t="s">
        <v>1147</v>
      </c>
      <c r="B613" s="24"/>
      <c r="C613" s="5"/>
      <c r="D613" s="5"/>
      <c r="E613" s="5" t="s">
        <v>793</v>
      </c>
      <c r="F613" s="5" t="s">
        <v>1157</v>
      </c>
      <c r="G613" s="8">
        <v>0</v>
      </c>
      <c r="H613" s="8">
        <v>0</v>
      </c>
      <c r="I613" s="8">
        <v>11.52</v>
      </c>
      <c r="J613" s="8">
        <v>0</v>
      </c>
      <c r="K613" s="8">
        <v>0</v>
      </c>
      <c r="L613" s="8">
        <v>591.18399999999997</v>
      </c>
      <c r="M613" s="8">
        <v>0</v>
      </c>
      <c r="N613" s="8">
        <v>0</v>
      </c>
      <c r="O613" s="8">
        <v>1</v>
      </c>
      <c r="P613" s="8">
        <v>0</v>
      </c>
      <c r="Q613" s="8">
        <v>0</v>
      </c>
      <c r="R613" s="8">
        <v>6810.44</v>
      </c>
    </row>
    <row r="614" spans="1:18" ht="39.950000000000003" customHeight="1" x14ac:dyDescent="0.15">
      <c r="A614" s="24" t="s">
        <v>1147</v>
      </c>
      <c r="B614" s="24"/>
      <c r="C614" s="5"/>
      <c r="D614" s="5"/>
      <c r="E614" s="5" t="s">
        <v>793</v>
      </c>
      <c r="F614" s="5" t="s">
        <v>1158</v>
      </c>
      <c r="G614" s="8">
        <v>0</v>
      </c>
      <c r="H614" s="8">
        <v>0</v>
      </c>
      <c r="I614" s="8">
        <v>59.2</v>
      </c>
      <c r="J614" s="8">
        <v>0</v>
      </c>
      <c r="K614" s="8">
        <v>0</v>
      </c>
      <c r="L614" s="8">
        <v>591.64071000000001</v>
      </c>
      <c r="M614" s="8">
        <v>0</v>
      </c>
      <c r="N614" s="8">
        <v>0</v>
      </c>
      <c r="O614" s="8">
        <v>1</v>
      </c>
      <c r="P614" s="8">
        <v>0</v>
      </c>
      <c r="Q614" s="8">
        <v>0</v>
      </c>
      <c r="R614" s="8">
        <v>35025.129999999997</v>
      </c>
    </row>
    <row r="615" spans="1:18" ht="39.950000000000003" customHeight="1" x14ac:dyDescent="0.15">
      <c r="A615" s="24" t="s">
        <v>1148</v>
      </c>
      <c r="B615" s="24"/>
      <c r="C615" s="5"/>
      <c r="D615" s="5"/>
      <c r="E615" s="5" t="s">
        <v>793</v>
      </c>
      <c r="F615" s="5" t="s">
        <v>1159</v>
      </c>
      <c r="G615" s="8">
        <v>0</v>
      </c>
      <c r="H615" s="8">
        <v>59.2</v>
      </c>
      <c r="I615" s="8">
        <v>0</v>
      </c>
      <c r="J615" s="8">
        <v>0</v>
      </c>
      <c r="K615" s="8">
        <v>591.64071000000001</v>
      </c>
      <c r="L615" s="8">
        <v>0</v>
      </c>
      <c r="M615" s="8">
        <v>0</v>
      </c>
      <c r="N615" s="8">
        <v>1</v>
      </c>
      <c r="O615" s="8">
        <v>0</v>
      </c>
      <c r="P615" s="8">
        <v>0</v>
      </c>
      <c r="Q615" s="8">
        <v>35025.129999999997</v>
      </c>
      <c r="R615" s="8">
        <v>0</v>
      </c>
    </row>
    <row r="616" spans="1:18" ht="39.950000000000003" customHeight="1" x14ac:dyDescent="0.15">
      <c r="A616" s="24" t="s">
        <v>1148</v>
      </c>
      <c r="B616" s="24"/>
      <c r="C616" s="5"/>
      <c r="D616" s="5"/>
      <c r="E616" s="5" t="s">
        <v>793</v>
      </c>
      <c r="F616" s="5" t="s">
        <v>1160</v>
      </c>
      <c r="G616" s="8">
        <v>0</v>
      </c>
      <c r="H616" s="8">
        <v>11.51</v>
      </c>
      <c r="I616" s="8">
        <v>0</v>
      </c>
      <c r="J616" s="8">
        <v>0</v>
      </c>
      <c r="K616" s="8">
        <v>591.69852300000002</v>
      </c>
      <c r="L616" s="8">
        <v>0</v>
      </c>
      <c r="M616" s="8">
        <v>0</v>
      </c>
      <c r="N616" s="8">
        <v>1</v>
      </c>
      <c r="O616" s="8">
        <v>0</v>
      </c>
      <c r="P616" s="8">
        <v>0</v>
      </c>
      <c r="Q616" s="8">
        <v>6810.45</v>
      </c>
      <c r="R616" s="8">
        <v>0</v>
      </c>
    </row>
    <row r="617" spans="1:18" ht="39.950000000000003" customHeight="1" x14ac:dyDescent="0.15">
      <c r="A617" s="24" t="s">
        <v>1148</v>
      </c>
      <c r="B617" s="24"/>
      <c r="C617" s="5"/>
      <c r="D617" s="5"/>
      <c r="E617" s="5" t="s">
        <v>793</v>
      </c>
      <c r="F617" s="5" t="s">
        <v>1161</v>
      </c>
      <c r="G617" s="8">
        <v>0</v>
      </c>
      <c r="H617" s="8">
        <v>82.2</v>
      </c>
      <c r="I617" s="8">
        <v>0</v>
      </c>
      <c r="J617" s="8">
        <v>0</v>
      </c>
      <c r="K617" s="8">
        <v>591.80070000000001</v>
      </c>
      <c r="L617" s="8">
        <v>0</v>
      </c>
      <c r="M617" s="8">
        <v>0</v>
      </c>
      <c r="N617" s="8">
        <v>1</v>
      </c>
      <c r="O617" s="8">
        <v>0</v>
      </c>
      <c r="P617" s="8">
        <v>0</v>
      </c>
      <c r="Q617" s="8">
        <v>48646.02</v>
      </c>
      <c r="R617" s="8">
        <v>0</v>
      </c>
    </row>
    <row r="618" spans="1:18" ht="39.950000000000003" customHeight="1" x14ac:dyDescent="0.15">
      <c r="A618" s="24" t="s">
        <v>1147</v>
      </c>
      <c r="B618" s="24"/>
      <c r="C618" s="5"/>
      <c r="D618" s="5"/>
      <c r="E618" s="5" t="s">
        <v>793</v>
      </c>
      <c r="F618" s="5" t="s">
        <v>1162</v>
      </c>
      <c r="G618" s="8">
        <v>74.747242</v>
      </c>
      <c r="H618" s="8">
        <v>0</v>
      </c>
      <c r="I618" s="8">
        <v>0</v>
      </c>
      <c r="J618" s="8">
        <v>591.80070000000001</v>
      </c>
      <c r="K618" s="8">
        <v>0</v>
      </c>
      <c r="L618" s="8">
        <v>0</v>
      </c>
      <c r="M618" s="8">
        <v>1</v>
      </c>
      <c r="N618" s="8">
        <v>0</v>
      </c>
      <c r="O618" s="8">
        <v>0</v>
      </c>
      <c r="P618" s="8">
        <v>44235.47</v>
      </c>
      <c r="Q618" s="8">
        <v>0</v>
      </c>
      <c r="R618" s="8">
        <v>0</v>
      </c>
    </row>
    <row r="619" spans="1:18" ht="39.950000000000003" customHeight="1" x14ac:dyDescent="0.15">
      <c r="A619" s="24" t="s">
        <v>1163</v>
      </c>
      <c r="B619" s="24"/>
      <c r="C619" s="5"/>
      <c r="D619" s="5"/>
      <c r="E619" s="5" t="s">
        <v>793</v>
      </c>
      <c r="F619" s="5" t="s">
        <v>1164</v>
      </c>
      <c r="G619" s="8">
        <v>301.56853495399997</v>
      </c>
      <c r="H619" s="8">
        <v>0</v>
      </c>
      <c r="I619" s="8">
        <v>0</v>
      </c>
      <c r="J619" s="8">
        <v>3145.84</v>
      </c>
      <c r="K619" s="8">
        <v>0</v>
      </c>
      <c r="L619" s="8">
        <v>0</v>
      </c>
      <c r="M619" s="8">
        <v>1</v>
      </c>
      <c r="N619" s="8">
        <v>0</v>
      </c>
      <c r="O619" s="8">
        <v>0</v>
      </c>
      <c r="P619" s="8">
        <v>948686.36</v>
      </c>
      <c r="Q619" s="8">
        <v>0</v>
      </c>
      <c r="R619" s="8">
        <v>0</v>
      </c>
    </row>
    <row r="620" spans="1:18" ht="39.950000000000003" customHeight="1" x14ac:dyDescent="0.15">
      <c r="A620" s="24" t="s">
        <v>1165</v>
      </c>
      <c r="B620" s="24"/>
      <c r="C620" s="5"/>
      <c r="D620" s="5"/>
      <c r="E620" s="5" t="s">
        <v>793</v>
      </c>
      <c r="F620" s="5" t="s">
        <v>1166</v>
      </c>
      <c r="G620" s="8">
        <v>0</v>
      </c>
      <c r="H620" s="8">
        <v>0</v>
      </c>
      <c r="I620" s="8">
        <v>276.63650089999999</v>
      </c>
      <c r="J620" s="8">
        <v>0</v>
      </c>
      <c r="K620" s="8">
        <v>0</v>
      </c>
      <c r="L620" s="8">
        <v>3145.84</v>
      </c>
      <c r="M620" s="8">
        <v>0</v>
      </c>
      <c r="N620" s="8">
        <v>0</v>
      </c>
      <c r="O620" s="8">
        <v>1</v>
      </c>
      <c r="P620" s="8">
        <v>0</v>
      </c>
      <c r="Q620" s="8">
        <v>0</v>
      </c>
      <c r="R620" s="8">
        <v>870254.17</v>
      </c>
    </row>
    <row r="621" spans="1:18" ht="39.950000000000003" customHeight="1" x14ac:dyDescent="0.15">
      <c r="A621" s="24" t="s">
        <v>1163</v>
      </c>
      <c r="B621" s="24"/>
      <c r="C621" s="5"/>
      <c r="D621" s="5"/>
      <c r="E621" s="5" t="s">
        <v>793</v>
      </c>
      <c r="F621" s="5" t="s">
        <v>1167</v>
      </c>
      <c r="G621" s="8">
        <v>237.23630890000001</v>
      </c>
      <c r="H621" s="8">
        <v>0</v>
      </c>
      <c r="I621" s="8">
        <v>0</v>
      </c>
      <c r="J621" s="8">
        <v>3145.84</v>
      </c>
      <c r="K621" s="8">
        <v>0</v>
      </c>
      <c r="L621" s="8">
        <v>0</v>
      </c>
      <c r="M621" s="8">
        <v>1</v>
      </c>
      <c r="N621" s="8">
        <v>0</v>
      </c>
      <c r="O621" s="8">
        <v>0</v>
      </c>
      <c r="P621" s="8">
        <v>746307.47</v>
      </c>
      <c r="Q621" s="8">
        <v>0</v>
      </c>
      <c r="R621" s="8">
        <v>0</v>
      </c>
    </row>
    <row r="622" spans="1:18" ht="39.950000000000003" customHeight="1" x14ac:dyDescent="0.15">
      <c r="A622" s="24" t="s">
        <v>1163</v>
      </c>
      <c r="B622" s="24"/>
      <c r="C622" s="5"/>
      <c r="D622" s="5"/>
      <c r="E622" s="5" t="s">
        <v>793</v>
      </c>
      <c r="F622" s="5" t="s">
        <v>1168</v>
      </c>
      <c r="G622" s="8">
        <v>62.373061</v>
      </c>
      <c r="H622" s="8">
        <v>0</v>
      </c>
      <c r="I622" s="8">
        <v>0</v>
      </c>
      <c r="J622" s="8">
        <v>3145.84</v>
      </c>
      <c r="K622" s="8">
        <v>0</v>
      </c>
      <c r="L622" s="8">
        <v>0</v>
      </c>
      <c r="M622" s="8">
        <v>1</v>
      </c>
      <c r="N622" s="8">
        <v>0</v>
      </c>
      <c r="O622" s="8">
        <v>0</v>
      </c>
      <c r="P622" s="8">
        <v>196215.67</v>
      </c>
      <c r="Q622" s="8">
        <v>0</v>
      </c>
      <c r="R622" s="8">
        <v>0</v>
      </c>
    </row>
    <row r="623" spans="1:18" ht="39.950000000000003" customHeight="1" x14ac:dyDescent="0.15">
      <c r="A623" s="24" t="s">
        <v>1169</v>
      </c>
      <c r="B623" s="24"/>
      <c r="C623" s="5"/>
      <c r="D623" s="5"/>
      <c r="E623" s="5" t="s">
        <v>793</v>
      </c>
      <c r="F623" s="5" t="s">
        <v>1170</v>
      </c>
      <c r="G623" s="8">
        <v>0</v>
      </c>
      <c r="H623" s="8">
        <v>17.699596927999998</v>
      </c>
      <c r="I623" s="8">
        <v>0</v>
      </c>
      <c r="J623" s="8">
        <v>0</v>
      </c>
      <c r="K623" s="8">
        <v>3145.84</v>
      </c>
      <c r="L623" s="8">
        <v>0</v>
      </c>
      <c r="M623" s="8">
        <v>0</v>
      </c>
      <c r="N623" s="8">
        <v>1</v>
      </c>
      <c r="O623" s="8">
        <v>0</v>
      </c>
      <c r="P623" s="8">
        <v>0</v>
      </c>
      <c r="Q623" s="8">
        <v>55680.1</v>
      </c>
      <c r="R623" s="8">
        <v>0</v>
      </c>
    </row>
    <row r="624" spans="1:18" ht="39.950000000000003" customHeight="1" x14ac:dyDescent="0.15">
      <c r="A624" s="24" t="s">
        <v>1171</v>
      </c>
      <c r="B624" s="24"/>
      <c r="C624" s="5"/>
      <c r="D624" s="5"/>
      <c r="E624" s="5" t="s">
        <v>793</v>
      </c>
      <c r="F624" s="5" t="s">
        <v>1172</v>
      </c>
      <c r="G624" s="8">
        <v>0</v>
      </c>
      <c r="H624" s="8">
        <v>0</v>
      </c>
      <c r="I624" s="8">
        <v>17.6995969</v>
      </c>
      <c r="J624" s="8">
        <v>0</v>
      </c>
      <c r="K624" s="8">
        <v>0</v>
      </c>
      <c r="L624" s="8">
        <v>3145.84</v>
      </c>
      <c r="M624" s="8">
        <v>0</v>
      </c>
      <c r="N624" s="8">
        <v>0</v>
      </c>
      <c r="O624" s="8">
        <v>1</v>
      </c>
      <c r="P624" s="8">
        <v>0</v>
      </c>
      <c r="Q624" s="8">
        <v>0</v>
      </c>
      <c r="R624" s="8">
        <v>55680.1</v>
      </c>
    </row>
    <row r="625" spans="1:18" ht="39.950000000000003" customHeight="1" x14ac:dyDescent="0.15">
      <c r="A625" s="24" t="s">
        <v>1173</v>
      </c>
      <c r="B625" s="24"/>
      <c r="C625" s="5"/>
      <c r="D625" s="5"/>
      <c r="E625" s="5" t="s">
        <v>793</v>
      </c>
      <c r="F625" s="5" t="s">
        <v>1174</v>
      </c>
      <c r="G625" s="8">
        <v>17.699596920000001</v>
      </c>
      <c r="H625" s="8">
        <v>0</v>
      </c>
      <c r="I625" s="8">
        <v>0</v>
      </c>
      <c r="J625" s="8">
        <v>3145.84</v>
      </c>
      <c r="K625" s="8">
        <v>0</v>
      </c>
      <c r="L625" s="8">
        <v>0</v>
      </c>
      <c r="M625" s="8">
        <v>1</v>
      </c>
      <c r="N625" s="8">
        <v>0</v>
      </c>
      <c r="O625" s="8">
        <v>0</v>
      </c>
      <c r="P625" s="8">
        <v>55680.1</v>
      </c>
      <c r="Q625" s="8">
        <v>0</v>
      </c>
      <c r="R625" s="8">
        <v>0</v>
      </c>
    </row>
    <row r="626" spans="1:18" ht="39.950000000000003" customHeight="1" x14ac:dyDescent="0.15">
      <c r="A626" s="24" t="s">
        <v>1175</v>
      </c>
      <c r="B626" s="24"/>
      <c r="C626" s="5"/>
      <c r="D626" s="5"/>
      <c r="E626" s="5" t="s">
        <v>793</v>
      </c>
      <c r="F626" s="5" t="s">
        <v>1176</v>
      </c>
      <c r="G626" s="8">
        <v>0</v>
      </c>
      <c r="H626" s="8">
        <v>53.790431169999998</v>
      </c>
      <c r="I626" s="8">
        <v>0</v>
      </c>
      <c r="J626" s="8">
        <v>0</v>
      </c>
      <c r="K626" s="8">
        <v>3145.84</v>
      </c>
      <c r="L626" s="8">
        <v>0</v>
      </c>
      <c r="M626" s="8">
        <v>0</v>
      </c>
      <c r="N626" s="8">
        <v>1</v>
      </c>
      <c r="O626" s="8">
        <v>0</v>
      </c>
      <c r="P626" s="8">
        <v>0</v>
      </c>
      <c r="Q626" s="8">
        <v>169216.09</v>
      </c>
      <c r="R626" s="8">
        <v>0</v>
      </c>
    </row>
    <row r="627" spans="1:18" ht="39.950000000000003" customHeight="1" x14ac:dyDescent="0.15">
      <c r="A627" s="24" t="s">
        <v>1175</v>
      </c>
      <c r="B627" s="24"/>
      <c r="C627" s="5"/>
      <c r="D627" s="5"/>
      <c r="E627" s="5" t="s">
        <v>793</v>
      </c>
      <c r="F627" s="5" t="s">
        <v>1177</v>
      </c>
      <c r="G627" s="8">
        <v>0</v>
      </c>
      <c r="H627" s="8">
        <v>276.63650089999999</v>
      </c>
      <c r="I627" s="8">
        <v>0</v>
      </c>
      <c r="J627" s="8">
        <v>0</v>
      </c>
      <c r="K627" s="8">
        <v>3145.84</v>
      </c>
      <c r="L627" s="8">
        <v>0</v>
      </c>
      <c r="M627" s="8">
        <v>0</v>
      </c>
      <c r="N627" s="8">
        <v>1</v>
      </c>
      <c r="O627" s="8">
        <v>0</v>
      </c>
      <c r="P627" s="8">
        <v>0</v>
      </c>
      <c r="Q627" s="8">
        <v>870254.17</v>
      </c>
      <c r="R627" s="8">
        <v>0</v>
      </c>
    </row>
    <row r="628" spans="1:18" ht="39.950000000000003" customHeight="1" x14ac:dyDescent="0.15">
      <c r="A628" s="24" t="s">
        <v>1175</v>
      </c>
      <c r="B628" s="24"/>
      <c r="C628" s="5"/>
      <c r="D628" s="5"/>
      <c r="E628" s="5" t="s">
        <v>793</v>
      </c>
      <c r="F628" s="5" t="s">
        <v>1178</v>
      </c>
      <c r="G628" s="8">
        <v>0</v>
      </c>
      <c r="H628" s="8">
        <v>384.15760954299998</v>
      </c>
      <c r="I628" s="8">
        <v>0</v>
      </c>
      <c r="J628" s="8">
        <v>0</v>
      </c>
      <c r="K628" s="8">
        <v>3397.51</v>
      </c>
      <c r="L628" s="8">
        <v>0</v>
      </c>
      <c r="M628" s="8">
        <v>0</v>
      </c>
      <c r="N628" s="8">
        <v>1</v>
      </c>
      <c r="O628" s="8">
        <v>0</v>
      </c>
      <c r="P628" s="8">
        <v>0</v>
      </c>
      <c r="Q628" s="8">
        <v>1305179.32</v>
      </c>
      <c r="R628" s="8">
        <v>0</v>
      </c>
    </row>
    <row r="629" spans="1:18" ht="39.950000000000003" customHeight="1" x14ac:dyDescent="0.15">
      <c r="A629" s="24" t="s">
        <v>1175</v>
      </c>
      <c r="B629" s="24"/>
      <c r="C629" s="5"/>
      <c r="D629" s="5"/>
      <c r="E629" s="5" t="s">
        <v>793</v>
      </c>
      <c r="F629" s="5" t="s">
        <v>1179</v>
      </c>
      <c r="G629" s="8">
        <v>0</v>
      </c>
      <c r="H629" s="8">
        <v>53.790431169999998</v>
      </c>
      <c r="I629" s="8">
        <v>0</v>
      </c>
      <c r="J629" s="8">
        <v>0</v>
      </c>
      <c r="K629" s="8">
        <v>3145.84</v>
      </c>
      <c r="L629" s="8">
        <v>0</v>
      </c>
      <c r="M629" s="8">
        <v>0</v>
      </c>
      <c r="N629" s="8">
        <v>1</v>
      </c>
      <c r="O629" s="8">
        <v>0</v>
      </c>
      <c r="P629" s="8">
        <v>0</v>
      </c>
      <c r="Q629" s="8">
        <v>169216.09</v>
      </c>
      <c r="R629" s="8">
        <v>0</v>
      </c>
    </row>
    <row r="630" spans="1:18" ht="39.950000000000003" customHeight="1" x14ac:dyDescent="0.15">
      <c r="A630" s="24" t="s">
        <v>1165</v>
      </c>
      <c r="B630" s="24"/>
      <c r="C630" s="5"/>
      <c r="D630" s="5"/>
      <c r="E630" s="5" t="s">
        <v>793</v>
      </c>
      <c r="F630" s="5" t="s">
        <v>1180</v>
      </c>
      <c r="G630" s="8">
        <v>0</v>
      </c>
      <c r="H630" s="8">
        <v>0</v>
      </c>
      <c r="I630" s="8">
        <v>53.790431169999998</v>
      </c>
      <c r="J630" s="8">
        <v>0</v>
      </c>
      <c r="K630" s="8">
        <v>0</v>
      </c>
      <c r="L630" s="8">
        <v>3145.84</v>
      </c>
      <c r="M630" s="8">
        <v>0</v>
      </c>
      <c r="N630" s="8">
        <v>0</v>
      </c>
      <c r="O630" s="8">
        <v>1</v>
      </c>
      <c r="P630" s="8">
        <v>0</v>
      </c>
      <c r="Q630" s="8">
        <v>0</v>
      </c>
      <c r="R630" s="8">
        <v>169216.09</v>
      </c>
    </row>
    <row r="631" spans="1:18" ht="39.950000000000003" customHeight="1" x14ac:dyDescent="0.15">
      <c r="A631" s="24" t="s">
        <v>1165</v>
      </c>
      <c r="B631" s="24"/>
      <c r="C631" s="5"/>
      <c r="D631" s="5"/>
      <c r="E631" s="5" t="s">
        <v>793</v>
      </c>
      <c r="F631" s="5" t="s">
        <v>1181</v>
      </c>
      <c r="G631" s="8">
        <v>0</v>
      </c>
      <c r="H631" s="8">
        <v>0</v>
      </c>
      <c r="I631" s="8">
        <v>53.790431169999998</v>
      </c>
      <c r="J631" s="8">
        <v>0</v>
      </c>
      <c r="K631" s="8">
        <v>0</v>
      </c>
      <c r="L631" s="8">
        <v>3145.84</v>
      </c>
      <c r="M631" s="8">
        <v>0</v>
      </c>
      <c r="N631" s="8">
        <v>0</v>
      </c>
      <c r="O631" s="8">
        <v>1</v>
      </c>
      <c r="P631" s="8">
        <v>0</v>
      </c>
      <c r="Q631" s="8">
        <v>0</v>
      </c>
      <c r="R631" s="8">
        <v>169216.09</v>
      </c>
    </row>
    <row r="632" spans="1:18" ht="39.950000000000003" customHeight="1" x14ac:dyDescent="0.15">
      <c r="A632" s="24" t="s">
        <v>1165</v>
      </c>
      <c r="B632" s="24"/>
      <c r="C632" s="5"/>
      <c r="D632" s="5"/>
      <c r="E632" s="5" t="s">
        <v>793</v>
      </c>
      <c r="F632" s="5" t="s">
        <v>1182</v>
      </c>
      <c r="G632" s="8">
        <v>0</v>
      </c>
      <c r="H632" s="8">
        <v>0</v>
      </c>
      <c r="I632" s="8">
        <v>384.153909774</v>
      </c>
      <c r="J632" s="8">
        <v>0</v>
      </c>
      <c r="K632" s="8">
        <v>0</v>
      </c>
      <c r="L632" s="8">
        <v>3397.51</v>
      </c>
      <c r="M632" s="8">
        <v>0</v>
      </c>
      <c r="N632" s="8">
        <v>0</v>
      </c>
      <c r="O632" s="8">
        <v>1</v>
      </c>
      <c r="P632" s="8">
        <v>0</v>
      </c>
      <c r="Q632" s="8">
        <v>0</v>
      </c>
      <c r="R632" s="8">
        <v>1305166.75</v>
      </c>
    </row>
    <row r="633" spans="1:18" ht="39.950000000000003" customHeight="1" x14ac:dyDescent="0.15">
      <c r="A633" s="24" t="s">
        <v>1163</v>
      </c>
      <c r="B633" s="24"/>
      <c r="C633" s="5"/>
      <c r="D633" s="5"/>
      <c r="E633" s="5" t="s">
        <v>793</v>
      </c>
      <c r="F633" s="5" t="s">
        <v>1183</v>
      </c>
      <c r="G633" s="8">
        <v>48.701062</v>
      </c>
      <c r="H633" s="8">
        <v>0</v>
      </c>
      <c r="I633" s="8">
        <v>0</v>
      </c>
      <c r="J633" s="8">
        <v>3145.84</v>
      </c>
      <c r="K633" s="8">
        <v>0</v>
      </c>
      <c r="L633" s="8">
        <v>6</v>
      </c>
      <c r="M633" s="8">
        <v>1</v>
      </c>
      <c r="N633" s="8">
        <v>0</v>
      </c>
      <c r="O633" s="8">
        <v>0</v>
      </c>
      <c r="P633" s="8">
        <v>153205.75</v>
      </c>
      <c r="Q633" s="8">
        <v>0</v>
      </c>
      <c r="R633" s="8">
        <v>0</v>
      </c>
    </row>
    <row r="634" spans="1:18" ht="39.950000000000003" customHeight="1" x14ac:dyDescent="0.15">
      <c r="A634" s="24" t="s">
        <v>1184</v>
      </c>
      <c r="B634" s="24"/>
      <c r="C634" s="5"/>
      <c r="D634" s="5"/>
      <c r="E634" s="5" t="s">
        <v>793</v>
      </c>
      <c r="F634" s="5" t="s">
        <v>1185</v>
      </c>
      <c r="G634" s="8">
        <v>0</v>
      </c>
      <c r="H634" s="8">
        <v>1408</v>
      </c>
      <c r="I634" s="8">
        <v>0</v>
      </c>
      <c r="J634" s="8">
        <v>0</v>
      </c>
      <c r="K634" s="8">
        <v>44.093536999999998</v>
      </c>
      <c r="L634" s="8">
        <v>0</v>
      </c>
      <c r="M634" s="8">
        <v>0</v>
      </c>
      <c r="N634" s="8">
        <v>1</v>
      </c>
      <c r="O634" s="8">
        <v>0</v>
      </c>
      <c r="P634" s="8">
        <v>0</v>
      </c>
      <c r="Q634" s="8">
        <v>62083.7</v>
      </c>
      <c r="R634" s="8">
        <v>0</v>
      </c>
    </row>
    <row r="635" spans="1:18" ht="39.950000000000003" customHeight="1" x14ac:dyDescent="0.15">
      <c r="A635" s="24" t="s">
        <v>1186</v>
      </c>
      <c r="B635" s="24"/>
      <c r="C635" s="5"/>
      <c r="D635" s="5"/>
      <c r="E635" s="5" t="s">
        <v>793</v>
      </c>
      <c r="F635" s="5" t="s">
        <v>1187</v>
      </c>
      <c r="G635" s="8">
        <v>122</v>
      </c>
      <c r="H635" s="8">
        <v>0</v>
      </c>
      <c r="I635" s="8">
        <v>0</v>
      </c>
      <c r="J635" s="8">
        <v>40.398443</v>
      </c>
      <c r="K635" s="8">
        <v>0</v>
      </c>
      <c r="L635" s="8">
        <v>0</v>
      </c>
      <c r="M635" s="8">
        <v>1</v>
      </c>
      <c r="N635" s="8">
        <v>0</v>
      </c>
      <c r="O635" s="8">
        <v>0</v>
      </c>
      <c r="P635" s="8">
        <v>4928.6099999999997</v>
      </c>
      <c r="Q635" s="8">
        <v>0</v>
      </c>
      <c r="R635" s="8">
        <v>0</v>
      </c>
    </row>
    <row r="636" spans="1:18" ht="39.950000000000003" customHeight="1" x14ac:dyDescent="0.15">
      <c r="A636" s="24" t="s">
        <v>1184</v>
      </c>
      <c r="B636" s="24"/>
      <c r="C636" s="5"/>
      <c r="D636" s="5"/>
      <c r="E636" s="5" t="s">
        <v>793</v>
      </c>
      <c r="F636" s="5" t="s">
        <v>1188</v>
      </c>
      <c r="G636" s="8">
        <v>0</v>
      </c>
      <c r="H636" s="8">
        <v>198</v>
      </c>
      <c r="I636" s="8">
        <v>0</v>
      </c>
      <c r="J636" s="8">
        <v>0</v>
      </c>
      <c r="K636" s="8">
        <v>40.478231999999998</v>
      </c>
      <c r="L636" s="8">
        <v>0</v>
      </c>
      <c r="M636" s="8">
        <v>0</v>
      </c>
      <c r="N636" s="8">
        <v>1</v>
      </c>
      <c r="O636" s="8">
        <v>0</v>
      </c>
      <c r="P636" s="8">
        <v>0</v>
      </c>
      <c r="Q636" s="8">
        <v>8014.69</v>
      </c>
      <c r="R636" s="8">
        <v>0</v>
      </c>
    </row>
    <row r="637" spans="1:18" ht="39.950000000000003" customHeight="1" x14ac:dyDescent="0.15">
      <c r="A637" s="24" t="s">
        <v>1184</v>
      </c>
      <c r="B637" s="24"/>
      <c r="C637" s="5"/>
      <c r="D637" s="5"/>
      <c r="E637" s="5" t="s">
        <v>793</v>
      </c>
      <c r="F637" s="5" t="s">
        <v>1189</v>
      </c>
      <c r="G637" s="8">
        <v>0</v>
      </c>
      <c r="H637" s="8">
        <v>198</v>
      </c>
      <c r="I637" s="8">
        <v>0</v>
      </c>
      <c r="J637" s="8">
        <v>0</v>
      </c>
      <c r="K637" s="8">
        <v>40.478231999999998</v>
      </c>
      <c r="L637" s="8">
        <v>0</v>
      </c>
      <c r="M637" s="8">
        <v>0</v>
      </c>
      <c r="N637" s="8">
        <v>1</v>
      </c>
      <c r="O637" s="8">
        <v>0</v>
      </c>
      <c r="P637" s="8">
        <v>0</v>
      </c>
      <c r="Q637" s="8">
        <v>8014.69</v>
      </c>
      <c r="R637" s="8">
        <v>0</v>
      </c>
    </row>
    <row r="638" spans="1:18" ht="39.950000000000003" customHeight="1" x14ac:dyDescent="0.15">
      <c r="A638" s="24" t="s">
        <v>1190</v>
      </c>
      <c r="B638" s="24"/>
      <c r="C638" s="5"/>
      <c r="D638" s="5"/>
      <c r="E638" s="5" t="s">
        <v>793</v>
      </c>
      <c r="F638" s="5" t="s">
        <v>1191</v>
      </c>
      <c r="G638" s="8">
        <v>0</v>
      </c>
      <c r="H638" s="8">
        <v>0</v>
      </c>
      <c r="I638" s="8">
        <v>236</v>
      </c>
      <c r="J638" s="8">
        <v>0</v>
      </c>
      <c r="K638" s="8">
        <v>0</v>
      </c>
      <c r="L638" s="8">
        <v>40.618729000000002</v>
      </c>
      <c r="M638" s="8">
        <v>0</v>
      </c>
      <c r="N638" s="8">
        <v>0</v>
      </c>
      <c r="O638" s="8">
        <v>1</v>
      </c>
      <c r="P638" s="8">
        <v>0</v>
      </c>
      <c r="Q638" s="8">
        <v>0</v>
      </c>
      <c r="R638" s="8">
        <v>9586.02</v>
      </c>
    </row>
    <row r="639" spans="1:18" ht="39.950000000000003" customHeight="1" x14ac:dyDescent="0.15">
      <c r="A639" s="24" t="s">
        <v>1192</v>
      </c>
      <c r="B639" s="24"/>
      <c r="C639" s="5"/>
      <c r="D639" s="5"/>
      <c r="E639" s="5" t="s">
        <v>793</v>
      </c>
      <c r="F639" s="5" t="s">
        <v>1193</v>
      </c>
      <c r="G639" s="8">
        <v>236</v>
      </c>
      <c r="H639" s="8">
        <v>0</v>
      </c>
      <c r="I639" s="8">
        <v>0</v>
      </c>
      <c r="J639" s="8">
        <v>40.589576000000001</v>
      </c>
      <c r="K639" s="8">
        <v>0</v>
      </c>
      <c r="L639" s="8">
        <v>0</v>
      </c>
      <c r="M639" s="8">
        <v>1</v>
      </c>
      <c r="N639" s="8">
        <v>0</v>
      </c>
      <c r="O639" s="8">
        <v>0</v>
      </c>
      <c r="P639" s="8">
        <v>9579.14</v>
      </c>
      <c r="Q639" s="8">
        <v>0</v>
      </c>
      <c r="R639" s="8">
        <v>0</v>
      </c>
    </row>
    <row r="640" spans="1:18" ht="39.950000000000003" customHeight="1" x14ac:dyDescent="0.15">
      <c r="A640" s="24" t="s">
        <v>1194</v>
      </c>
      <c r="B640" s="24"/>
      <c r="C640" s="5"/>
      <c r="D640" s="5"/>
      <c r="E640" s="5" t="s">
        <v>793</v>
      </c>
      <c r="F640" s="5" t="s">
        <v>1195</v>
      </c>
      <c r="G640" s="8">
        <v>0</v>
      </c>
      <c r="H640" s="8">
        <v>236</v>
      </c>
      <c r="I640" s="8">
        <v>0</v>
      </c>
      <c r="J640" s="8">
        <v>0</v>
      </c>
      <c r="K640" s="8">
        <v>40.618729000000002</v>
      </c>
      <c r="L640" s="8">
        <v>0</v>
      </c>
      <c r="M640" s="8">
        <v>0</v>
      </c>
      <c r="N640" s="8">
        <v>1</v>
      </c>
      <c r="O640" s="8">
        <v>0</v>
      </c>
      <c r="P640" s="8">
        <v>0</v>
      </c>
      <c r="Q640" s="8">
        <v>9586.02</v>
      </c>
      <c r="R640" s="8">
        <v>0</v>
      </c>
    </row>
    <row r="641" spans="1:18" ht="39.950000000000003" customHeight="1" x14ac:dyDescent="0.15">
      <c r="A641" s="24" t="s">
        <v>1196</v>
      </c>
      <c r="B641" s="24"/>
      <c r="C641" s="5"/>
      <c r="D641" s="5"/>
      <c r="E641" s="5" t="s">
        <v>793</v>
      </c>
      <c r="F641" s="5" t="s">
        <v>1197</v>
      </c>
      <c r="G641" s="8">
        <v>0</v>
      </c>
      <c r="H641" s="8">
        <v>0</v>
      </c>
      <c r="I641" s="8">
        <v>1014</v>
      </c>
      <c r="J641" s="8">
        <v>0</v>
      </c>
      <c r="K641" s="8">
        <v>0</v>
      </c>
      <c r="L641" s="8">
        <v>40.649349000000001</v>
      </c>
      <c r="M641" s="8">
        <v>0</v>
      </c>
      <c r="N641" s="8">
        <v>0</v>
      </c>
      <c r="O641" s="8">
        <v>1</v>
      </c>
      <c r="P641" s="8">
        <v>0</v>
      </c>
      <c r="Q641" s="8">
        <v>0</v>
      </c>
      <c r="R641" s="8">
        <v>41218.44</v>
      </c>
    </row>
    <row r="642" spans="1:18" ht="39.950000000000003" customHeight="1" x14ac:dyDescent="0.15">
      <c r="A642" s="24" t="s">
        <v>1196</v>
      </c>
      <c r="B642" s="24"/>
      <c r="C642" s="5"/>
      <c r="D642" s="5"/>
      <c r="E642" s="5" t="s">
        <v>793</v>
      </c>
      <c r="F642" s="5" t="s">
        <v>1198</v>
      </c>
      <c r="G642" s="8">
        <v>0</v>
      </c>
      <c r="H642" s="8">
        <v>0</v>
      </c>
      <c r="I642" s="8">
        <v>198</v>
      </c>
      <c r="J642" s="8">
        <v>0</v>
      </c>
      <c r="K642" s="8">
        <v>0</v>
      </c>
      <c r="L642" s="8">
        <v>40.478231999999998</v>
      </c>
      <c r="M642" s="8">
        <v>0</v>
      </c>
      <c r="N642" s="8">
        <v>0</v>
      </c>
      <c r="O642" s="8">
        <v>1</v>
      </c>
      <c r="P642" s="8">
        <v>0</v>
      </c>
      <c r="Q642" s="8">
        <v>0</v>
      </c>
      <c r="R642" s="8">
        <v>8014.69</v>
      </c>
    </row>
    <row r="643" spans="1:18" ht="39.950000000000003" customHeight="1" x14ac:dyDescent="0.15">
      <c r="A643" s="24" t="s">
        <v>1196</v>
      </c>
      <c r="B643" s="24"/>
      <c r="C643" s="5"/>
      <c r="D643" s="5"/>
      <c r="E643" s="5" t="s">
        <v>793</v>
      </c>
      <c r="F643" s="5" t="s">
        <v>1199</v>
      </c>
      <c r="G643" s="8">
        <v>0</v>
      </c>
      <c r="H643" s="8">
        <v>0</v>
      </c>
      <c r="I643" s="8">
        <v>1408</v>
      </c>
      <c r="J643" s="8">
        <v>0</v>
      </c>
      <c r="K643" s="8">
        <v>0</v>
      </c>
      <c r="L643" s="8">
        <v>44.093536999999998</v>
      </c>
      <c r="M643" s="8">
        <v>0</v>
      </c>
      <c r="N643" s="8">
        <v>0</v>
      </c>
      <c r="O643" s="8">
        <v>1</v>
      </c>
      <c r="P643" s="8">
        <v>0</v>
      </c>
      <c r="Q643" s="8">
        <v>0</v>
      </c>
      <c r="R643" s="8">
        <v>62083.7</v>
      </c>
    </row>
    <row r="644" spans="1:18" ht="39.950000000000003" customHeight="1" x14ac:dyDescent="0.15">
      <c r="A644" s="24" t="s">
        <v>1196</v>
      </c>
      <c r="B644" s="24"/>
      <c r="C644" s="5"/>
      <c r="D644" s="5"/>
      <c r="E644" s="5" t="s">
        <v>793</v>
      </c>
      <c r="F644" s="5" t="s">
        <v>1200</v>
      </c>
      <c r="G644" s="8">
        <v>0</v>
      </c>
      <c r="H644" s="8">
        <v>0</v>
      </c>
      <c r="I644" s="8">
        <v>198</v>
      </c>
      <c r="J644" s="8">
        <v>0</v>
      </c>
      <c r="K644" s="8">
        <v>0</v>
      </c>
      <c r="L644" s="8">
        <v>40.478231999999998</v>
      </c>
      <c r="M644" s="8">
        <v>0</v>
      </c>
      <c r="N644" s="8">
        <v>0</v>
      </c>
      <c r="O644" s="8">
        <v>1</v>
      </c>
      <c r="P644" s="8">
        <v>0</v>
      </c>
      <c r="Q644" s="8">
        <v>0</v>
      </c>
      <c r="R644" s="8">
        <v>8014.69</v>
      </c>
    </row>
    <row r="645" spans="1:18" ht="39.950000000000003" customHeight="1" x14ac:dyDescent="0.15">
      <c r="A645" s="24" t="s">
        <v>1186</v>
      </c>
      <c r="B645" s="24"/>
      <c r="C645" s="5"/>
      <c r="D645" s="5"/>
      <c r="E645" s="5" t="s">
        <v>793</v>
      </c>
      <c r="F645" s="5" t="s">
        <v>1201</v>
      </c>
      <c r="G645" s="8">
        <v>570</v>
      </c>
      <c r="H645" s="8">
        <v>0</v>
      </c>
      <c r="I645" s="8">
        <v>0</v>
      </c>
      <c r="J645" s="8">
        <v>40.667456000000001</v>
      </c>
      <c r="K645" s="8">
        <v>0</v>
      </c>
      <c r="L645" s="8">
        <v>0</v>
      </c>
      <c r="M645" s="8">
        <v>1</v>
      </c>
      <c r="N645" s="8">
        <v>0</v>
      </c>
      <c r="O645" s="8">
        <v>0</v>
      </c>
      <c r="P645" s="8">
        <v>23180.45</v>
      </c>
      <c r="Q645" s="8">
        <v>0</v>
      </c>
      <c r="R645" s="8">
        <v>0</v>
      </c>
    </row>
    <row r="646" spans="1:18" ht="39.950000000000003" customHeight="1" x14ac:dyDescent="0.15">
      <c r="A646" s="24" t="s">
        <v>1186</v>
      </c>
      <c r="B646" s="24"/>
      <c r="C646" s="5"/>
      <c r="D646" s="5"/>
      <c r="E646" s="5" t="s">
        <v>793</v>
      </c>
      <c r="F646" s="5" t="s">
        <v>1202</v>
      </c>
      <c r="G646" s="8">
        <v>127</v>
      </c>
      <c r="H646" s="8">
        <v>0</v>
      </c>
      <c r="I646" s="8">
        <v>0</v>
      </c>
      <c r="J646" s="8">
        <v>40.472835000000003</v>
      </c>
      <c r="K646" s="8">
        <v>0</v>
      </c>
      <c r="L646" s="8">
        <v>0</v>
      </c>
      <c r="M646" s="8">
        <v>1</v>
      </c>
      <c r="N646" s="8">
        <v>0</v>
      </c>
      <c r="O646" s="8">
        <v>0</v>
      </c>
      <c r="P646" s="8">
        <v>5140.05</v>
      </c>
      <c r="Q646" s="8">
        <v>0</v>
      </c>
      <c r="R646" s="8">
        <v>0</v>
      </c>
    </row>
    <row r="647" spans="1:18" ht="39.950000000000003" customHeight="1" x14ac:dyDescent="0.15">
      <c r="A647" s="24" t="s">
        <v>1186</v>
      </c>
      <c r="B647" s="24"/>
      <c r="C647" s="5"/>
      <c r="D647" s="5"/>
      <c r="E647" s="5" t="s">
        <v>793</v>
      </c>
      <c r="F647" s="5" t="s">
        <v>1203</v>
      </c>
      <c r="G647" s="8">
        <v>834</v>
      </c>
      <c r="H647" s="8">
        <v>0</v>
      </c>
      <c r="I647" s="8">
        <v>0</v>
      </c>
      <c r="J647" s="8">
        <v>40.652361999999997</v>
      </c>
      <c r="K647" s="8">
        <v>0</v>
      </c>
      <c r="L647" s="8">
        <v>0</v>
      </c>
      <c r="M647" s="8">
        <v>1</v>
      </c>
      <c r="N647" s="8">
        <v>0</v>
      </c>
      <c r="O647" s="8">
        <v>0</v>
      </c>
      <c r="P647" s="8">
        <v>33904.07</v>
      </c>
      <c r="Q647" s="8">
        <v>0</v>
      </c>
      <c r="R647" s="8">
        <v>0</v>
      </c>
    </row>
    <row r="648" spans="1:18" ht="39.950000000000003" customHeight="1" x14ac:dyDescent="0.15">
      <c r="A648" s="24" t="s">
        <v>1184</v>
      </c>
      <c r="B648" s="24"/>
      <c r="C648" s="5"/>
      <c r="D648" s="5"/>
      <c r="E648" s="5" t="s">
        <v>793</v>
      </c>
      <c r="F648" s="5" t="s">
        <v>1204</v>
      </c>
      <c r="G648" s="8">
        <v>0</v>
      </c>
      <c r="H648" s="8">
        <v>1014</v>
      </c>
      <c r="I648" s="8">
        <v>0</v>
      </c>
      <c r="J648" s="8">
        <v>0</v>
      </c>
      <c r="K648" s="8">
        <v>40.649349000000001</v>
      </c>
      <c r="L648" s="8">
        <v>0</v>
      </c>
      <c r="M648" s="8">
        <v>0</v>
      </c>
      <c r="N648" s="8">
        <v>1</v>
      </c>
      <c r="O648" s="8">
        <v>0</v>
      </c>
      <c r="P648" s="8">
        <v>0</v>
      </c>
      <c r="Q648" s="8">
        <v>41218.44</v>
      </c>
      <c r="R648" s="8">
        <v>0</v>
      </c>
    </row>
    <row r="649" spans="1:18" ht="39.950000000000003" customHeight="1" x14ac:dyDescent="0.15">
      <c r="A649" s="24" t="s">
        <v>1205</v>
      </c>
      <c r="B649" s="24"/>
      <c r="C649" s="5"/>
      <c r="D649" s="5"/>
      <c r="E649" s="5" t="s">
        <v>793</v>
      </c>
      <c r="F649" s="5" t="s">
        <v>1206</v>
      </c>
      <c r="G649" s="8">
        <v>26979</v>
      </c>
      <c r="H649" s="8">
        <v>0</v>
      </c>
      <c r="I649" s="8">
        <v>0</v>
      </c>
      <c r="J649" s="8">
        <v>10.200170999999999</v>
      </c>
      <c r="K649" s="8">
        <v>0</v>
      </c>
      <c r="L649" s="8">
        <v>0</v>
      </c>
      <c r="M649" s="8">
        <v>1</v>
      </c>
      <c r="N649" s="8">
        <v>0</v>
      </c>
      <c r="O649" s="8">
        <v>0</v>
      </c>
      <c r="P649" s="8">
        <v>275190.40999999997</v>
      </c>
      <c r="Q649" s="8">
        <v>0</v>
      </c>
      <c r="R649" s="8">
        <v>0</v>
      </c>
    </row>
    <row r="650" spans="1:18" ht="39.950000000000003" customHeight="1" x14ac:dyDescent="0.15">
      <c r="A650" s="24" t="s">
        <v>1207</v>
      </c>
      <c r="B650" s="24"/>
      <c r="C650" s="5"/>
      <c r="D650" s="5"/>
      <c r="E650" s="5" t="s">
        <v>793</v>
      </c>
      <c r="F650" s="5" t="s">
        <v>1208</v>
      </c>
      <c r="G650" s="8">
        <v>13579</v>
      </c>
      <c r="H650" s="8">
        <v>0</v>
      </c>
      <c r="I650" s="8">
        <v>0</v>
      </c>
      <c r="J650" s="8">
        <v>6.1000639999999997</v>
      </c>
      <c r="K650" s="8">
        <v>0</v>
      </c>
      <c r="L650" s="8">
        <v>0</v>
      </c>
      <c r="M650" s="8">
        <v>1</v>
      </c>
      <c r="N650" s="8">
        <v>0</v>
      </c>
      <c r="O650" s="8">
        <v>0</v>
      </c>
      <c r="P650" s="8">
        <v>82832.77</v>
      </c>
      <c r="Q650" s="8">
        <v>0</v>
      </c>
      <c r="R650" s="8">
        <v>0</v>
      </c>
    </row>
    <row r="651" spans="1:18" ht="39.950000000000003" customHeight="1" x14ac:dyDescent="0.15">
      <c r="A651" s="24" t="s">
        <v>1209</v>
      </c>
      <c r="B651" s="24"/>
      <c r="C651" s="5"/>
      <c r="D651" s="5"/>
      <c r="E651" s="5" t="s">
        <v>793</v>
      </c>
      <c r="F651" s="5" t="s">
        <v>1210</v>
      </c>
      <c r="G651" s="8">
        <v>0</v>
      </c>
      <c r="H651" s="8">
        <v>0</v>
      </c>
      <c r="I651" s="8">
        <v>13579</v>
      </c>
      <c r="J651" s="8">
        <v>0</v>
      </c>
      <c r="K651" s="8">
        <v>0</v>
      </c>
      <c r="L651" s="8">
        <v>6.1000639999999997</v>
      </c>
      <c r="M651" s="8">
        <v>0</v>
      </c>
      <c r="N651" s="8">
        <v>0</v>
      </c>
      <c r="O651" s="8">
        <v>1</v>
      </c>
      <c r="P651" s="8">
        <v>0</v>
      </c>
      <c r="Q651" s="8">
        <v>0</v>
      </c>
      <c r="R651" s="8">
        <v>82832.77</v>
      </c>
    </row>
    <row r="652" spans="1:18" ht="39.950000000000003" customHeight="1" x14ac:dyDescent="0.15">
      <c r="A652" s="24" t="s">
        <v>1209</v>
      </c>
      <c r="B652" s="24"/>
      <c r="C652" s="5"/>
      <c r="D652" s="5"/>
      <c r="E652" s="5" t="s">
        <v>793</v>
      </c>
      <c r="F652" s="5" t="s">
        <v>1211</v>
      </c>
      <c r="G652" s="8">
        <v>0</v>
      </c>
      <c r="H652" s="8">
        <v>0</v>
      </c>
      <c r="I652" s="8">
        <v>13578</v>
      </c>
      <c r="J652" s="8">
        <v>0</v>
      </c>
      <c r="K652" s="8">
        <v>0</v>
      </c>
      <c r="L652" s="8">
        <v>6.1005120000000002</v>
      </c>
      <c r="M652" s="8">
        <v>0</v>
      </c>
      <c r="N652" s="8">
        <v>0</v>
      </c>
      <c r="O652" s="8">
        <v>1</v>
      </c>
      <c r="P652" s="8">
        <v>0</v>
      </c>
      <c r="Q652" s="8">
        <v>0</v>
      </c>
      <c r="R652" s="8">
        <v>82832.75</v>
      </c>
    </row>
    <row r="653" spans="1:18" ht="39.950000000000003" customHeight="1" x14ac:dyDescent="0.15">
      <c r="A653" s="24" t="s">
        <v>1209</v>
      </c>
      <c r="B653" s="24"/>
      <c r="C653" s="5"/>
      <c r="D653" s="5"/>
      <c r="E653" s="5" t="s">
        <v>793</v>
      </c>
      <c r="F653" s="5" t="s">
        <v>1212</v>
      </c>
      <c r="G653" s="8">
        <v>0</v>
      </c>
      <c r="H653" s="8">
        <v>0</v>
      </c>
      <c r="I653" s="8">
        <v>12023</v>
      </c>
      <c r="J653" s="8">
        <v>0</v>
      </c>
      <c r="K653" s="8">
        <v>0</v>
      </c>
      <c r="L653" s="8">
        <v>6.1912050000000001</v>
      </c>
      <c r="M653" s="8">
        <v>0</v>
      </c>
      <c r="N653" s="8">
        <v>0</v>
      </c>
      <c r="O653" s="8">
        <v>1</v>
      </c>
      <c r="P653" s="8">
        <v>0</v>
      </c>
      <c r="Q653" s="8">
        <v>0</v>
      </c>
      <c r="R653" s="8">
        <v>74436.86</v>
      </c>
    </row>
    <row r="654" spans="1:18" ht="39.950000000000003" customHeight="1" x14ac:dyDescent="0.15">
      <c r="A654" s="24" t="s">
        <v>1213</v>
      </c>
      <c r="B654" s="24"/>
      <c r="C654" s="5"/>
      <c r="D654" s="5"/>
      <c r="E654" s="5" t="s">
        <v>793</v>
      </c>
      <c r="F654" s="5" t="s">
        <v>1214</v>
      </c>
      <c r="G654" s="8">
        <v>0</v>
      </c>
      <c r="H654" s="8">
        <v>0</v>
      </c>
      <c r="I654" s="8">
        <v>39145</v>
      </c>
      <c r="J654" s="8">
        <v>0</v>
      </c>
      <c r="K654" s="8">
        <v>0</v>
      </c>
      <c r="L654" s="8">
        <v>10.199699000000001</v>
      </c>
      <c r="M654" s="8">
        <v>0</v>
      </c>
      <c r="N654" s="8">
        <v>0</v>
      </c>
      <c r="O654" s="8">
        <v>1</v>
      </c>
      <c r="P654" s="8">
        <v>0</v>
      </c>
      <c r="Q654" s="8">
        <v>0</v>
      </c>
      <c r="R654" s="8">
        <v>399267.22</v>
      </c>
    </row>
    <row r="655" spans="1:18" ht="39.950000000000003" customHeight="1" x14ac:dyDescent="0.15">
      <c r="A655" s="24" t="s">
        <v>1213</v>
      </c>
      <c r="B655" s="24"/>
      <c r="C655" s="5"/>
      <c r="D655" s="5"/>
      <c r="E655" s="5" t="s">
        <v>793</v>
      </c>
      <c r="F655" s="5" t="s">
        <v>1215</v>
      </c>
      <c r="G655" s="8">
        <v>0</v>
      </c>
      <c r="H655" s="8">
        <v>0</v>
      </c>
      <c r="I655" s="8">
        <v>29531</v>
      </c>
      <c r="J655" s="8">
        <v>0</v>
      </c>
      <c r="K655" s="8">
        <v>0</v>
      </c>
      <c r="L655" s="8">
        <v>10.199505</v>
      </c>
      <c r="M655" s="8">
        <v>0</v>
      </c>
      <c r="N655" s="8">
        <v>0</v>
      </c>
      <c r="O655" s="8">
        <v>1</v>
      </c>
      <c r="P655" s="8">
        <v>0</v>
      </c>
      <c r="Q655" s="8">
        <v>0</v>
      </c>
      <c r="R655" s="8">
        <v>301201.58</v>
      </c>
    </row>
    <row r="656" spans="1:18" ht="39.950000000000003" customHeight="1" x14ac:dyDescent="0.15">
      <c r="A656" s="24" t="s">
        <v>1216</v>
      </c>
      <c r="B656" s="24"/>
      <c r="C656" s="5"/>
      <c r="D656" s="5"/>
      <c r="E656" s="5" t="s">
        <v>793</v>
      </c>
      <c r="F656" s="5" t="s">
        <v>1217</v>
      </c>
      <c r="G656" s="8">
        <v>0</v>
      </c>
      <c r="H656" s="8">
        <v>4363</v>
      </c>
      <c r="I656" s="8">
        <v>0</v>
      </c>
      <c r="J656" s="8">
        <v>0</v>
      </c>
      <c r="K656" s="8">
        <v>6.1012630000000003</v>
      </c>
      <c r="L656" s="8">
        <v>0</v>
      </c>
      <c r="M656" s="8">
        <v>0</v>
      </c>
      <c r="N656" s="8">
        <v>1</v>
      </c>
      <c r="O656" s="8">
        <v>0</v>
      </c>
      <c r="P656" s="8">
        <v>0</v>
      </c>
      <c r="Q656" s="8">
        <v>26619.81</v>
      </c>
      <c r="R656" s="8">
        <v>0</v>
      </c>
    </row>
    <row r="657" spans="1:18" ht="39.950000000000003" customHeight="1" x14ac:dyDescent="0.15">
      <c r="A657" s="24" t="s">
        <v>1218</v>
      </c>
      <c r="B657" s="24"/>
      <c r="C657" s="5"/>
      <c r="D657" s="5"/>
      <c r="E657" s="5" t="s">
        <v>793</v>
      </c>
      <c r="F657" s="5" t="s">
        <v>1219</v>
      </c>
      <c r="G657" s="8">
        <v>0</v>
      </c>
      <c r="H657" s="8">
        <v>5632</v>
      </c>
      <c r="I657" s="8">
        <v>0</v>
      </c>
      <c r="J657" s="8">
        <v>0</v>
      </c>
      <c r="K657" s="8">
        <v>10.192033</v>
      </c>
      <c r="L657" s="8">
        <v>0</v>
      </c>
      <c r="M657" s="8">
        <v>0</v>
      </c>
      <c r="N657" s="8">
        <v>1</v>
      </c>
      <c r="O657" s="8">
        <v>0</v>
      </c>
      <c r="P657" s="8">
        <v>0</v>
      </c>
      <c r="Q657" s="8">
        <v>57401.53</v>
      </c>
      <c r="R657" s="8">
        <v>0</v>
      </c>
    </row>
    <row r="658" spans="1:18" ht="39.950000000000003" customHeight="1" x14ac:dyDescent="0.15">
      <c r="A658" s="24" t="s">
        <v>1220</v>
      </c>
      <c r="B658" s="24"/>
      <c r="C658" s="5"/>
      <c r="D658" s="5"/>
      <c r="E658" s="5" t="s">
        <v>793</v>
      </c>
      <c r="F658" s="5" t="s">
        <v>1221</v>
      </c>
      <c r="G658" s="8">
        <v>1325</v>
      </c>
      <c r="H658" s="8">
        <v>0</v>
      </c>
      <c r="I658" s="8">
        <v>0</v>
      </c>
      <c r="J658" s="8">
        <v>6.0969129999999998</v>
      </c>
      <c r="K658" s="8">
        <v>0</v>
      </c>
      <c r="L658" s="8">
        <v>0</v>
      </c>
      <c r="M658" s="8">
        <v>1</v>
      </c>
      <c r="N658" s="8">
        <v>0</v>
      </c>
      <c r="O658" s="8">
        <v>0</v>
      </c>
      <c r="P658" s="8">
        <v>8078.41</v>
      </c>
      <c r="Q658" s="8">
        <v>0</v>
      </c>
      <c r="R658" s="8">
        <v>0</v>
      </c>
    </row>
    <row r="659" spans="1:18" ht="39.950000000000003" customHeight="1" x14ac:dyDescent="0.15">
      <c r="A659" s="24" t="s">
        <v>1220</v>
      </c>
      <c r="B659" s="24"/>
      <c r="C659" s="5"/>
      <c r="D659" s="5"/>
      <c r="E659" s="5" t="s">
        <v>793</v>
      </c>
      <c r="F659" s="5" t="s">
        <v>1222</v>
      </c>
      <c r="G659" s="8">
        <v>4363</v>
      </c>
      <c r="H659" s="8">
        <v>0</v>
      </c>
      <c r="I659" s="8">
        <v>0</v>
      </c>
      <c r="J659" s="8">
        <v>6.1012630000000003</v>
      </c>
      <c r="K659" s="8">
        <v>0</v>
      </c>
      <c r="L659" s="8">
        <v>0</v>
      </c>
      <c r="M659" s="8">
        <v>1</v>
      </c>
      <c r="N659" s="8">
        <v>0</v>
      </c>
      <c r="O659" s="8">
        <v>0</v>
      </c>
      <c r="P659" s="8">
        <v>26619.81</v>
      </c>
      <c r="Q659" s="8">
        <v>0</v>
      </c>
      <c r="R659" s="8">
        <v>0</v>
      </c>
    </row>
    <row r="660" spans="1:18" ht="39.950000000000003" customHeight="1" x14ac:dyDescent="0.15">
      <c r="A660" s="24" t="s">
        <v>1223</v>
      </c>
      <c r="B660" s="24"/>
      <c r="C660" s="5"/>
      <c r="D660" s="5"/>
      <c r="E660" s="5" t="s">
        <v>793</v>
      </c>
      <c r="F660" s="5" t="s">
        <v>1224</v>
      </c>
      <c r="G660" s="8">
        <v>1460</v>
      </c>
      <c r="H660" s="8">
        <v>0</v>
      </c>
      <c r="I660" s="8">
        <v>0</v>
      </c>
      <c r="J660" s="8">
        <v>10.197521</v>
      </c>
      <c r="K660" s="8">
        <v>0</v>
      </c>
      <c r="L660" s="8">
        <v>0</v>
      </c>
      <c r="M660" s="8">
        <v>1</v>
      </c>
      <c r="N660" s="8">
        <v>0</v>
      </c>
      <c r="O660" s="8">
        <v>0</v>
      </c>
      <c r="P660" s="8">
        <v>14888.38</v>
      </c>
      <c r="Q660" s="8">
        <v>0</v>
      </c>
      <c r="R660" s="8">
        <v>0</v>
      </c>
    </row>
    <row r="661" spans="1:18" ht="39.950000000000003" customHeight="1" x14ac:dyDescent="0.15">
      <c r="A661" s="24" t="s">
        <v>1223</v>
      </c>
      <c r="B661" s="24"/>
      <c r="C661" s="5"/>
      <c r="D661" s="5"/>
      <c r="E661" s="5" t="s">
        <v>793</v>
      </c>
      <c r="F661" s="5" t="s">
        <v>1225</v>
      </c>
      <c r="G661" s="8">
        <v>5632</v>
      </c>
      <c r="H661" s="8">
        <v>0</v>
      </c>
      <c r="I661" s="8">
        <v>0</v>
      </c>
      <c r="J661" s="8">
        <v>10.192033</v>
      </c>
      <c r="K661" s="8">
        <v>0</v>
      </c>
      <c r="L661" s="8">
        <v>0</v>
      </c>
      <c r="M661" s="8">
        <v>1</v>
      </c>
      <c r="N661" s="8">
        <v>0</v>
      </c>
      <c r="O661" s="8">
        <v>0</v>
      </c>
      <c r="P661" s="8">
        <v>57401.53</v>
      </c>
      <c r="Q661" s="8">
        <v>0</v>
      </c>
      <c r="R661" s="8">
        <v>0</v>
      </c>
    </row>
    <row r="662" spans="1:18" ht="39.950000000000003" customHeight="1" x14ac:dyDescent="0.15">
      <c r="A662" s="24" t="s">
        <v>1226</v>
      </c>
      <c r="B662" s="24"/>
      <c r="C662" s="5"/>
      <c r="D662" s="5"/>
      <c r="E662" s="5" t="s">
        <v>793</v>
      </c>
      <c r="F662" s="5" t="s">
        <v>1227</v>
      </c>
      <c r="G662" s="8">
        <v>0</v>
      </c>
      <c r="H662" s="8">
        <v>0</v>
      </c>
      <c r="I662" s="8">
        <v>4363</v>
      </c>
      <c r="J662" s="8">
        <v>0</v>
      </c>
      <c r="K662" s="8">
        <v>0</v>
      </c>
      <c r="L662" s="8">
        <v>6.1012630000000003</v>
      </c>
      <c r="M662" s="8">
        <v>0</v>
      </c>
      <c r="N662" s="8">
        <v>0</v>
      </c>
      <c r="O662" s="8">
        <v>1</v>
      </c>
      <c r="P662" s="8">
        <v>0</v>
      </c>
      <c r="Q662" s="8">
        <v>0</v>
      </c>
      <c r="R662" s="8">
        <v>26619.81</v>
      </c>
    </row>
    <row r="663" spans="1:18" ht="39.950000000000003" customHeight="1" x14ac:dyDescent="0.15">
      <c r="A663" s="24" t="s">
        <v>1228</v>
      </c>
      <c r="B663" s="24"/>
      <c r="C663" s="5"/>
      <c r="D663" s="5"/>
      <c r="E663" s="5" t="s">
        <v>793</v>
      </c>
      <c r="F663" s="5" t="s">
        <v>1229</v>
      </c>
      <c r="G663" s="8">
        <v>0</v>
      </c>
      <c r="H663" s="8">
        <v>0</v>
      </c>
      <c r="I663" s="8">
        <v>5632</v>
      </c>
      <c r="J663" s="8">
        <v>0</v>
      </c>
      <c r="K663" s="8">
        <v>0</v>
      </c>
      <c r="L663" s="8">
        <v>10.192033</v>
      </c>
      <c r="M663" s="8">
        <v>0</v>
      </c>
      <c r="N663" s="8">
        <v>0</v>
      </c>
      <c r="O663" s="8">
        <v>1</v>
      </c>
      <c r="P663" s="8">
        <v>0</v>
      </c>
      <c r="Q663" s="8">
        <v>0</v>
      </c>
      <c r="R663" s="8">
        <v>57401.53</v>
      </c>
    </row>
    <row r="664" spans="1:18" ht="39.950000000000003" customHeight="1" x14ac:dyDescent="0.15">
      <c r="A664" s="24" t="s">
        <v>1230</v>
      </c>
      <c r="B664" s="24"/>
      <c r="C664" s="5"/>
      <c r="D664" s="5"/>
      <c r="E664" s="5" t="s">
        <v>793</v>
      </c>
      <c r="F664" s="5" t="s">
        <v>1231</v>
      </c>
      <c r="G664" s="8">
        <v>0</v>
      </c>
      <c r="H664" s="8">
        <v>12023</v>
      </c>
      <c r="I664" s="8">
        <v>0</v>
      </c>
      <c r="J664" s="8">
        <v>0</v>
      </c>
      <c r="K664" s="8">
        <v>6.1912050000000001</v>
      </c>
      <c r="L664" s="8">
        <v>0</v>
      </c>
      <c r="M664" s="8">
        <v>0</v>
      </c>
      <c r="N664" s="8">
        <v>1</v>
      </c>
      <c r="O664" s="8">
        <v>0</v>
      </c>
      <c r="P664" s="8">
        <v>0</v>
      </c>
      <c r="Q664" s="8">
        <v>74436.86</v>
      </c>
      <c r="R664" s="8">
        <v>0</v>
      </c>
    </row>
    <row r="665" spans="1:18" ht="39.950000000000003" customHeight="1" x14ac:dyDescent="0.15">
      <c r="A665" s="24" t="s">
        <v>1230</v>
      </c>
      <c r="B665" s="24"/>
      <c r="C665" s="5"/>
      <c r="D665" s="5"/>
      <c r="E665" s="5" t="s">
        <v>793</v>
      </c>
      <c r="F665" s="5" t="s">
        <v>1232</v>
      </c>
      <c r="G665" s="8">
        <v>0</v>
      </c>
      <c r="H665" s="8">
        <v>13579</v>
      </c>
      <c r="I665" s="8">
        <v>0</v>
      </c>
      <c r="J665" s="8">
        <v>0</v>
      </c>
      <c r="K665" s="8">
        <v>6.1000639999999997</v>
      </c>
      <c r="L665" s="8">
        <v>0</v>
      </c>
      <c r="M665" s="8">
        <v>0</v>
      </c>
      <c r="N665" s="8">
        <v>1</v>
      </c>
      <c r="O665" s="8">
        <v>0</v>
      </c>
      <c r="P665" s="8">
        <v>0</v>
      </c>
      <c r="Q665" s="8">
        <v>82832.77</v>
      </c>
      <c r="R665" s="8">
        <v>0</v>
      </c>
    </row>
    <row r="666" spans="1:18" ht="39.950000000000003" customHeight="1" x14ac:dyDescent="0.15">
      <c r="A666" s="24" t="s">
        <v>1230</v>
      </c>
      <c r="B666" s="24"/>
      <c r="C666" s="5"/>
      <c r="D666" s="5"/>
      <c r="E666" s="5" t="s">
        <v>793</v>
      </c>
      <c r="F666" s="5" t="s">
        <v>1233</v>
      </c>
      <c r="G666" s="8">
        <v>0</v>
      </c>
      <c r="H666" s="8">
        <v>13578</v>
      </c>
      <c r="I666" s="8">
        <v>0</v>
      </c>
      <c r="J666" s="8">
        <v>0</v>
      </c>
      <c r="K666" s="8">
        <v>6.1005120000000002</v>
      </c>
      <c r="L666" s="8">
        <v>0</v>
      </c>
      <c r="M666" s="8">
        <v>0</v>
      </c>
      <c r="N666" s="8">
        <v>1</v>
      </c>
      <c r="O666" s="8">
        <v>0</v>
      </c>
      <c r="P666" s="8">
        <v>0</v>
      </c>
      <c r="Q666" s="8">
        <v>82832.75</v>
      </c>
      <c r="R666" s="8">
        <v>0</v>
      </c>
    </row>
    <row r="667" spans="1:18" ht="39.950000000000003" customHeight="1" x14ac:dyDescent="0.15">
      <c r="A667" s="24" t="s">
        <v>1234</v>
      </c>
      <c r="B667" s="24"/>
      <c r="C667" s="5"/>
      <c r="D667" s="5"/>
      <c r="E667" s="5" t="s">
        <v>793</v>
      </c>
      <c r="F667" s="5" t="s">
        <v>1235</v>
      </c>
      <c r="G667" s="8">
        <v>0</v>
      </c>
      <c r="H667" s="8">
        <v>29531</v>
      </c>
      <c r="I667" s="8">
        <v>0</v>
      </c>
      <c r="J667" s="8">
        <v>0</v>
      </c>
      <c r="K667" s="8">
        <v>10.199505</v>
      </c>
      <c r="L667" s="8">
        <v>0</v>
      </c>
      <c r="M667" s="8">
        <v>0</v>
      </c>
      <c r="N667" s="8">
        <v>1</v>
      </c>
      <c r="O667" s="8">
        <v>0</v>
      </c>
      <c r="P667" s="8">
        <v>0</v>
      </c>
      <c r="Q667" s="8">
        <v>301201.58</v>
      </c>
      <c r="R667" s="8">
        <v>0</v>
      </c>
    </row>
    <row r="668" spans="1:18" ht="39.950000000000003" customHeight="1" x14ac:dyDescent="0.15">
      <c r="A668" s="24" t="s">
        <v>1234</v>
      </c>
      <c r="B668" s="24"/>
      <c r="C668" s="5"/>
      <c r="D668" s="5"/>
      <c r="E668" s="5" t="s">
        <v>793</v>
      </c>
      <c r="F668" s="5" t="s">
        <v>1236</v>
      </c>
      <c r="G668" s="8">
        <v>0</v>
      </c>
      <c r="H668" s="8">
        <v>39145</v>
      </c>
      <c r="I668" s="8">
        <v>0</v>
      </c>
      <c r="J668" s="8">
        <v>0</v>
      </c>
      <c r="K668" s="8">
        <v>10.199377999999999</v>
      </c>
      <c r="L668" s="8">
        <v>0</v>
      </c>
      <c r="M668" s="8">
        <v>0</v>
      </c>
      <c r="N668" s="8">
        <v>1</v>
      </c>
      <c r="O668" s="8">
        <v>0</v>
      </c>
      <c r="P668" s="8">
        <v>0</v>
      </c>
      <c r="Q668" s="8">
        <v>399254.65</v>
      </c>
      <c r="R668" s="8">
        <v>0</v>
      </c>
    </row>
    <row r="669" spans="1:18" ht="39.950000000000003" customHeight="1" x14ac:dyDescent="0.15">
      <c r="A669" s="24" t="s">
        <v>1207</v>
      </c>
      <c r="B669" s="24"/>
      <c r="C669" s="5"/>
      <c r="D669" s="5"/>
      <c r="E669" s="5" t="s">
        <v>793</v>
      </c>
      <c r="F669" s="5" t="s">
        <v>1237</v>
      </c>
      <c r="G669" s="8">
        <v>12023</v>
      </c>
      <c r="H669" s="8">
        <v>0</v>
      </c>
      <c r="I669" s="8">
        <v>0</v>
      </c>
      <c r="J669" s="8">
        <v>6.1912050000000001</v>
      </c>
      <c r="K669" s="8">
        <v>0</v>
      </c>
      <c r="L669" s="8">
        <v>0</v>
      </c>
      <c r="M669" s="8">
        <v>1</v>
      </c>
      <c r="N669" s="8">
        <v>0</v>
      </c>
      <c r="O669" s="8">
        <v>0</v>
      </c>
      <c r="P669" s="8">
        <v>74436.86</v>
      </c>
      <c r="Q669" s="8">
        <v>0</v>
      </c>
      <c r="R669" s="8">
        <v>0</v>
      </c>
    </row>
    <row r="670" spans="1:18" ht="39.950000000000003" customHeight="1" x14ac:dyDescent="0.15">
      <c r="A670" s="24" t="s">
        <v>1207</v>
      </c>
      <c r="B670" s="24"/>
      <c r="C670" s="5"/>
      <c r="D670" s="5"/>
      <c r="E670" s="5" t="s">
        <v>793</v>
      </c>
      <c r="F670" s="5" t="s">
        <v>1238</v>
      </c>
      <c r="G670" s="8">
        <v>13578</v>
      </c>
      <c r="H670" s="8">
        <v>0</v>
      </c>
      <c r="I670" s="8">
        <v>0</v>
      </c>
      <c r="J670" s="8">
        <v>6.1005120000000002</v>
      </c>
      <c r="K670" s="8">
        <v>0</v>
      </c>
      <c r="L670" s="8">
        <v>0</v>
      </c>
      <c r="M670" s="8">
        <v>1</v>
      </c>
      <c r="N670" s="8">
        <v>0</v>
      </c>
      <c r="O670" s="8">
        <v>0</v>
      </c>
      <c r="P670" s="8">
        <v>82832.75</v>
      </c>
      <c r="Q670" s="8">
        <v>0</v>
      </c>
      <c r="R670" s="8">
        <v>0</v>
      </c>
    </row>
    <row r="671" spans="1:18" ht="39.950000000000003" customHeight="1" x14ac:dyDescent="0.15">
      <c r="A671" s="24" t="s">
        <v>1205</v>
      </c>
      <c r="B671" s="24"/>
      <c r="C671" s="5"/>
      <c r="D671" s="5"/>
      <c r="E671" s="5" t="s">
        <v>793</v>
      </c>
      <c r="F671" s="5" t="s">
        <v>1239</v>
      </c>
      <c r="G671" s="8">
        <v>19145</v>
      </c>
      <c r="H671" s="8">
        <v>0</v>
      </c>
      <c r="I671" s="8">
        <v>0</v>
      </c>
      <c r="J671" s="8">
        <v>10.199968</v>
      </c>
      <c r="K671" s="8">
        <v>0</v>
      </c>
      <c r="L671" s="8">
        <v>0</v>
      </c>
      <c r="M671" s="8">
        <v>1</v>
      </c>
      <c r="N671" s="8">
        <v>0</v>
      </c>
      <c r="O671" s="8">
        <v>0</v>
      </c>
      <c r="P671" s="8">
        <v>195278.39</v>
      </c>
      <c r="Q671" s="8">
        <v>0</v>
      </c>
      <c r="R671" s="8">
        <v>0</v>
      </c>
    </row>
    <row r="672" spans="1:18" ht="20.100000000000001" customHeight="1" x14ac:dyDescent="0.15">
      <c r="A672" s="32" t="s">
        <v>787</v>
      </c>
      <c r="B672" s="32"/>
      <c r="C672" s="32"/>
      <c r="D672" s="32"/>
      <c r="E672" s="32"/>
      <c r="F672" s="13" t="s">
        <v>825</v>
      </c>
      <c r="G672" s="13" t="s">
        <v>53</v>
      </c>
      <c r="H672" s="13" t="s">
        <v>53</v>
      </c>
      <c r="I672" s="13" t="s">
        <v>53</v>
      </c>
      <c r="J672" s="13" t="s">
        <v>53</v>
      </c>
      <c r="K672" s="13" t="s">
        <v>53</v>
      </c>
      <c r="L672" s="13" t="s">
        <v>53</v>
      </c>
      <c r="M672" s="13" t="s">
        <v>53</v>
      </c>
      <c r="N672" s="13" t="s">
        <v>53</v>
      </c>
      <c r="O672" s="13" t="s">
        <v>53</v>
      </c>
      <c r="P672" s="11">
        <f>SUBTOTAL(9,P589:P671)</f>
        <v>3174008.15</v>
      </c>
      <c r="Q672" s="11">
        <f>SUBTOTAL(9,Q589:Q671)</f>
        <v>3967708.1599999997</v>
      </c>
      <c r="R672" s="11">
        <f>SUBTOTAL(9,R589:R671)</f>
        <v>3967708.16</v>
      </c>
    </row>
    <row r="673" spans="1:18" ht="39.950000000000003" customHeight="1" x14ac:dyDescent="0.15">
      <c r="A673" s="24" t="s">
        <v>1240</v>
      </c>
      <c r="B673" s="24"/>
      <c r="C673" s="5"/>
      <c r="D673" s="5"/>
      <c r="E673" s="5" t="s">
        <v>827</v>
      </c>
      <c r="F673" s="5" t="s">
        <v>829</v>
      </c>
      <c r="G673" s="8">
        <v>0</v>
      </c>
      <c r="H673" s="8">
        <v>1</v>
      </c>
      <c r="I673" s="8">
        <v>1</v>
      </c>
      <c r="J673" s="8">
        <v>0</v>
      </c>
      <c r="K673" s="8">
        <v>25825</v>
      </c>
      <c r="L673" s="8">
        <v>25825</v>
      </c>
      <c r="M673" s="8">
        <v>1</v>
      </c>
      <c r="N673" s="8">
        <v>1</v>
      </c>
      <c r="O673" s="8">
        <v>1</v>
      </c>
      <c r="P673" s="8">
        <v>0</v>
      </c>
      <c r="Q673" s="8">
        <v>25825</v>
      </c>
      <c r="R673" s="8">
        <v>25825</v>
      </c>
    </row>
    <row r="674" spans="1:18" ht="39.950000000000003" customHeight="1" x14ac:dyDescent="0.15">
      <c r="A674" s="24" t="s">
        <v>1241</v>
      </c>
      <c r="B674" s="24"/>
      <c r="C674" s="5"/>
      <c r="D674" s="5"/>
      <c r="E674" s="5" t="s">
        <v>827</v>
      </c>
      <c r="F674" s="5" t="s">
        <v>831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1</v>
      </c>
      <c r="N674" s="8">
        <v>1</v>
      </c>
      <c r="O674" s="8">
        <v>1</v>
      </c>
      <c r="P674" s="8">
        <v>0</v>
      </c>
      <c r="Q674" s="8">
        <v>0</v>
      </c>
      <c r="R674" s="8">
        <v>0</v>
      </c>
    </row>
    <row r="675" spans="1:18" ht="80.099999999999994" customHeight="1" x14ac:dyDescent="0.15">
      <c r="A675" s="24" t="s">
        <v>1242</v>
      </c>
      <c r="B675" s="24"/>
      <c r="C675" s="5"/>
      <c r="D675" s="5"/>
      <c r="E675" s="5" t="s">
        <v>827</v>
      </c>
      <c r="F675" s="5" t="s">
        <v>833</v>
      </c>
      <c r="G675" s="8">
        <v>0</v>
      </c>
      <c r="H675" s="8">
        <v>1</v>
      </c>
      <c r="I675" s="8">
        <v>1</v>
      </c>
      <c r="J675" s="8">
        <v>0</v>
      </c>
      <c r="K675" s="8">
        <v>65000</v>
      </c>
      <c r="L675" s="8">
        <v>65000</v>
      </c>
      <c r="M675" s="8">
        <v>1</v>
      </c>
      <c r="N675" s="8">
        <v>1</v>
      </c>
      <c r="O675" s="8">
        <v>1</v>
      </c>
      <c r="P675" s="8">
        <v>0</v>
      </c>
      <c r="Q675" s="8">
        <v>65000</v>
      </c>
      <c r="R675" s="8">
        <v>65000</v>
      </c>
    </row>
    <row r="676" spans="1:18" ht="80.099999999999994" customHeight="1" x14ac:dyDescent="0.15">
      <c r="A676" s="24" t="s">
        <v>1243</v>
      </c>
      <c r="B676" s="24"/>
      <c r="C676" s="5"/>
      <c r="D676" s="5"/>
      <c r="E676" s="5" t="s">
        <v>827</v>
      </c>
      <c r="F676" s="5" t="s">
        <v>835</v>
      </c>
      <c r="G676" s="8">
        <v>1</v>
      </c>
      <c r="H676" s="8">
        <v>0</v>
      </c>
      <c r="I676" s="8">
        <v>0</v>
      </c>
      <c r="J676" s="8">
        <v>11447942.07</v>
      </c>
      <c r="K676" s="8">
        <v>0</v>
      </c>
      <c r="L676" s="8">
        <v>0</v>
      </c>
      <c r="M676" s="8">
        <v>1</v>
      </c>
      <c r="N676" s="8">
        <v>1</v>
      </c>
      <c r="O676" s="8">
        <v>1</v>
      </c>
      <c r="P676" s="8">
        <v>11447942.07</v>
      </c>
      <c r="Q676" s="8">
        <v>0</v>
      </c>
      <c r="R676" s="8">
        <v>0</v>
      </c>
    </row>
    <row r="677" spans="1:18" ht="99.95" customHeight="1" x14ac:dyDescent="0.15">
      <c r="A677" s="24" t="s">
        <v>1244</v>
      </c>
      <c r="B677" s="24"/>
      <c r="C677" s="5"/>
      <c r="D677" s="5"/>
      <c r="E677" s="5" t="s">
        <v>827</v>
      </c>
      <c r="F677" s="5" t="s">
        <v>837</v>
      </c>
      <c r="G677" s="8">
        <v>1</v>
      </c>
      <c r="H677" s="8">
        <v>0</v>
      </c>
      <c r="I677" s="8">
        <v>0</v>
      </c>
      <c r="J677" s="8">
        <v>535336.32999999996</v>
      </c>
      <c r="K677" s="8">
        <v>0</v>
      </c>
      <c r="L677" s="8">
        <v>0</v>
      </c>
      <c r="M677" s="8">
        <v>1</v>
      </c>
      <c r="N677" s="8">
        <v>1</v>
      </c>
      <c r="O677" s="8">
        <v>1</v>
      </c>
      <c r="P677" s="8">
        <v>535336.32999999996</v>
      </c>
      <c r="Q677" s="8">
        <v>0</v>
      </c>
      <c r="R677" s="8">
        <v>0</v>
      </c>
    </row>
    <row r="678" spans="1:18" ht="39.950000000000003" customHeight="1" x14ac:dyDescent="0.15">
      <c r="A678" s="24" t="s">
        <v>1245</v>
      </c>
      <c r="B678" s="24"/>
      <c r="C678" s="5"/>
      <c r="D678" s="5"/>
      <c r="E678" s="5" t="s">
        <v>827</v>
      </c>
      <c r="F678" s="5" t="s">
        <v>839</v>
      </c>
      <c r="G678" s="8">
        <v>1</v>
      </c>
      <c r="H678" s="8">
        <v>0</v>
      </c>
      <c r="I678" s="8">
        <v>0</v>
      </c>
      <c r="J678" s="8">
        <v>5880</v>
      </c>
      <c r="K678" s="8">
        <v>0</v>
      </c>
      <c r="L678" s="8">
        <v>0</v>
      </c>
      <c r="M678" s="8">
        <v>1</v>
      </c>
      <c r="N678" s="8">
        <v>1</v>
      </c>
      <c r="O678" s="8">
        <v>1</v>
      </c>
      <c r="P678" s="8">
        <v>5880</v>
      </c>
      <c r="Q678" s="8">
        <v>0</v>
      </c>
      <c r="R678" s="8">
        <v>0</v>
      </c>
    </row>
    <row r="679" spans="1:18" ht="39.950000000000003" customHeight="1" x14ac:dyDescent="0.15">
      <c r="A679" s="24" t="s">
        <v>1246</v>
      </c>
      <c r="B679" s="24"/>
      <c r="C679" s="5"/>
      <c r="D679" s="5"/>
      <c r="E679" s="5" t="s">
        <v>827</v>
      </c>
      <c r="F679" s="5" t="s">
        <v>841</v>
      </c>
      <c r="G679" s="8">
        <v>0</v>
      </c>
      <c r="H679" s="8">
        <v>0</v>
      </c>
      <c r="I679" s="8">
        <v>12</v>
      </c>
      <c r="J679" s="8">
        <v>0</v>
      </c>
      <c r="K679" s="8">
        <v>0</v>
      </c>
      <c r="L679" s="8">
        <v>553.17073200000004</v>
      </c>
      <c r="M679" s="8">
        <v>1</v>
      </c>
      <c r="N679" s="8">
        <v>1</v>
      </c>
      <c r="O679" s="8">
        <v>1</v>
      </c>
      <c r="P679" s="8">
        <v>0</v>
      </c>
      <c r="Q679" s="8">
        <v>0</v>
      </c>
      <c r="R679" s="8">
        <v>27216</v>
      </c>
    </row>
    <row r="680" spans="1:18" ht="39.950000000000003" customHeight="1" x14ac:dyDescent="0.15">
      <c r="A680" s="24" t="s">
        <v>1246</v>
      </c>
      <c r="B680" s="24"/>
      <c r="C680" s="5"/>
      <c r="D680" s="5"/>
      <c r="E680" s="5" t="s">
        <v>827</v>
      </c>
      <c r="F680" s="5" t="s">
        <v>843</v>
      </c>
      <c r="G680" s="8">
        <v>0</v>
      </c>
      <c r="H680" s="8">
        <v>0</v>
      </c>
      <c r="I680" s="8">
        <v>12</v>
      </c>
      <c r="J680" s="8">
        <v>0</v>
      </c>
      <c r="K680" s="8">
        <v>0</v>
      </c>
      <c r="L680" s="8">
        <v>552.63157899999999</v>
      </c>
      <c r="M680" s="8">
        <v>1</v>
      </c>
      <c r="N680" s="8">
        <v>1</v>
      </c>
      <c r="O680" s="8">
        <v>1</v>
      </c>
      <c r="P680" s="8">
        <v>0</v>
      </c>
      <c r="Q680" s="8">
        <v>0</v>
      </c>
      <c r="R680" s="8">
        <v>37800</v>
      </c>
    </row>
    <row r="681" spans="1:18" ht="39.950000000000003" customHeight="1" x14ac:dyDescent="0.15">
      <c r="A681" s="24" t="s">
        <v>1246</v>
      </c>
      <c r="B681" s="24"/>
      <c r="C681" s="5"/>
      <c r="D681" s="5"/>
      <c r="E681" s="5" t="s">
        <v>827</v>
      </c>
      <c r="F681" s="5" t="s">
        <v>845</v>
      </c>
      <c r="G681" s="8">
        <v>0</v>
      </c>
      <c r="H681" s="8">
        <v>0</v>
      </c>
      <c r="I681" s="8">
        <v>12</v>
      </c>
      <c r="J681" s="8">
        <v>0</v>
      </c>
      <c r="K681" s="8">
        <v>0</v>
      </c>
      <c r="L681" s="8">
        <v>551.25</v>
      </c>
      <c r="M681" s="8">
        <v>1</v>
      </c>
      <c r="N681" s="8">
        <v>1</v>
      </c>
      <c r="O681" s="8">
        <v>1</v>
      </c>
      <c r="P681" s="8">
        <v>0</v>
      </c>
      <c r="Q681" s="8">
        <v>0</v>
      </c>
      <c r="R681" s="8">
        <v>5292</v>
      </c>
    </row>
    <row r="682" spans="1:18" ht="39.950000000000003" customHeight="1" x14ac:dyDescent="0.15">
      <c r="A682" s="24" t="s">
        <v>1246</v>
      </c>
      <c r="B682" s="24"/>
      <c r="C682" s="5"/>
      <c r="D682" s="5"/>
      <c r="E682" s="5" t="s">
        <v>827</v>
      </c>
      <c r="F682" s="5" t="s">
        <v>847</v>
      </c>
      <c r="G682" s="8">
        <v>0</v>
      </c>
      <c r="H682" s="8">
        <v>0</v>
      </c>
      <c r="I682" s="8">
        <v>12</v>
      </c>
      <c r="J682" s="8">
        <v>0</v>
      </c>
      <c r="K682" s="8">
        <v>0</v>
      </c>
      <c r="L682" s="8">
        <v>551.25</v>
      </c>
      <c r="M682" s="8">
        <v>1</v>
      </c>
      <c r="N682" s="8">
        <v>1</v>
      </c>
      <c r="O682" s="8">
        <v>1</v>
      </c>
      <c r="P682" s="8">
        <v>0</v>
      </c>
      <c r="Q682" s="8">
        <v>0</v>
      </c>
      <c r="R682" s="8">
        <v>5292</v>
      </c>
    </row>
    <row r="683" spans="1:18" ht="39.950000000000003" customHeight="1" x14ac:dyDescent="0.15">
      <c r="A683" s="24" t="s">
        <v>1247</v>
      </c>
      <c r="B683" s="24"/>
      <c r="C683" s="5"/>
      <c r="D683" s="5"/>
      <c r="E683" s="5" t="s">
        <v>827</v>
      </c>
      <c r="F683" s="5" t="s">
        <v>849</v>
      </c>
      <c r="G683" s="8">
        <v>0</v>
      </c>
      <c r="H683" s="8">
        <v>0</v>
      </c>
      <c r="I683" s="8">
        <v>12</v>
      </c>
      <c r="J683" s="8">
        <v>0</v>
      </c>
      <c r="K683" s="8">
        <v>0</v>
      </c>
      <c r="L683" s="8">
        <v>178.45569599999999</v>
      </c>
      <c r="M683" s="8">
        <v>1</v>
      </c>
      <c r="N683" s="8">
        <v>1</v>
      </c>
      <c r="O683" s="8">
        <v>1</v>
      </c>
      <c r="P683" s="8">
        <v>0</v>
      </c>
      <c r="Q683" s="8">
        <v>0</v>
      </c>
      <c r="R683" s="8">
        <v>1691.76</v>
      </c>
    </row>
    <row r="684" spans="1:18" ht="39.950000000000003" customHeight="1" x14ac:dyDescent="0.15">
      <c r="A684" s="24" t="s">
        <v>1247</v>
      </c>
      <c r="B684" s="24"/>
      <c r="C684" s="5"/>
      <c r="D684" s="5"/>
      <c r="E684" s="5" t="s">
        <v>827</v>
      </c>
      <c r="F684" s="5" t="s">
        <v>851</v>
      </c>
      <c r="G684" s="8">
        <v>0</v>
      </c>
      <c r="H684" s="8">
        <v>0</v>
      </c>
      <c r="I684" s="8">
        <v>12</v>
      </c>
      <c r="J684" s="8">
        <v>0</v>
      </c>
      <c r="K684" s="8">
        <v>0</v>
      </c>
      <c r="L684" s="8">
        <v>177.91519400000001</v>
      </c>
      <c r="M684" s="8">
        <v>1</v>
      </c>
      <c r="N684" s="8">
        <v>1</v>
      </c>
      <c r="O684" s="8">
        <v>1</v>
      </c>
      <c r="P684" s="8">
        <v>0</v>
      </c>
      <c r="Q684" s="8">
        <v>0</v>
      </c>
      <c r="R684" s="8">
        <v>12084</v>
      </c>
    </row>
    <row r="685" spans="1:18" ht="39.950000000000003" customHeight="1" x14ac:dyDescent="0.15">
      <c r="A685" s="24" t="s">
        <v>1247</v>
      </c>
      <c r="B685" s="24"/>
      <c r="C685" s="5"/>
      <c r="D685" s="5"/>
      <c r="E685" s="5" t="s">
        <v>827</v>
      </c>
      <c r="F685" s="5" t="s">
        <v>853</v>
      </c>
      <c r="G685" s="8">
        <v>0</v>
      </c>
      <c r="H685" s="8">
        <v>0</v>
      </c>
      <c r="I685" s="8">
        <v>12</v>
      </c>
      <c r="J685" s="8">
        <v>0</v>
      </c>
      <c r="K685" s="8">
        <v>0</v>
      </c>
      <c r="L685" s="8">
        <v>178.45569599999999</v>
      </c>
      <c r="M685" s="8">
        <v>1</v>
      </c>
      <c r="N685" s="8">
        <v>1</v>
      </c>
      <c r="O685" s="8">
        <v>1</v>
      </c>
      <c r="P685" s="8">
        <v>0</v>
      </c>
      <c r="Q685" s="8">
        <v>0</v>
      </c>
      <c r="R685" s="8">
        <v>1691.76</v>
      </c>
    </row>
    <row r="686" spans="1:18" ht="39.950000000000003" customHeight="1" x14ac:dyDescent="0.15">
      <c r="A686" s="24" t="s">
        <v>1247</v>
      </c>
      <c r="B686" s="24"/>
      <c r="C686" s="5"/>
      <c r="D686" s="5"/>
      <c r="E686" s="5" t="s">
        <v>827</v>
      </c>
      <c r="F686" s="5" t="s">
        <v>855</v>
      </c>
      <c r="G686" s="8">
        <v>0</v>
      </c>
      <c r="H686" s="8">
        <v>0</v>
      </c>
      <c r="I686" s="8">
        <v>12</v>
      </c>
      <c r="J686" s="8">
        <v>0</v>
      </c>
      <c r="K686" s="8">
        <v>0</v>
      </c>
      <c r="L686" s="8">
        <v>178.142506</v>
      </c>
      <c r="M686" s="8">
        <v>1</v>
      </c>
      <c r="N686" s="8">
        <v>1</v>
      </c>
      <c r="O686" s="8">
        <v>1</v>
      </c>
      <c r="P686" s="8">
        <v>0</v>
      </c>
      <c r="Q686" s="8">
        <v>0</v>
      </c>
      <c r="R686" s="8">
        <v>8700.48</v>
      </c>
    </row>
    <row r="687" spans="1:18" ht="39.950000000000003" customHeight="1" x14ac:dyDescent="0.15">
      <c r="A687" s="24" t="s">
        <v>1248</v>
      </c>
      <c r="B687" s="24"/>
      <c r="C687" s="5"/>
      <c r="D687" s="5"/>
      <c r="E687" s="5" t="s">
        <v>827</v>
      </c>
      <c r="F687" s="5" t="s">
        <v>857</v>
      </c>
      <c r="G687" s="8">
        <v>0</v>
      </c>
      <c r="H687" s="8">
        <v>0</v>
      </c>
      <c r="I687" s="8">
        <v>12</v>
      </c>
      <c r="J687" s="8">
        <v>0</v>
      </c>
      <c r="K687" s="8">
        <v>0</v>
      </c>
      <c r="L687" s="8">
        <v>218.75</v>
      </c>
      <c r="M687" s="8">
        <v>1</v>
      </c>
      <c r="N687" s="8">
        <v>1</v>
      </c>
      <c r="O687" s="8">
        <v>1</v>
      </c>
      <c r="P687" s="8">
        <v>0</v>
      </c>
      <c r="Q687" s="8">
        <v>0</v>
      </c>
      <c r="R687" s="8">
        <v>2520</v>
      </c>
    </row>
    <row r="688" spans="1:18" ht="39.950000000000003" customHeight="1" x14ac:dyDescent="0.15">
      <c r="A688" s="24" t="s">
        <v>1248</v>
      </c>
      <c r="B688" s="24"/>
      <c r="C688" s="5"/>
      <c r="D688" s="5"/>
      <c r="E688" s="5" t="s">
        <v>827</v>
      </c>
      <c r="F688" s="5" t="s">
        <v>859</v>
      </c>
      <c r="G688" s="8">
        <v>0</v>
      </c>
      <c r="H688" s="8">
        <v>0</v>
      </c>
      <c r="I688" s="8">
        <v>12</v>
      </c>
      <c r="J688" s="8">
        <v>0</v>
      </c>
      <c r="K688" s="8">
        <v>0</v>
      </c>
      <c r="L688" s="8">
        <v>218.75</v>
      </c>
      <c r="M688" s="8">
        <v>1</v>
      </c>
      <c r="N688" s="8">
        <v>1</v>
      </c>
      <c r="O688" s="8">
        <v>1</v>
      </c>
      <c r="P688" s="8">
        <v>0</v>
      </c>
      <c r="Q688" s="8">
        <v>0</v>
      </c>
      <c r="R688" s="8">
        <v>2520</v>
      </c>
    </row>
    <row r="689" spans="1:18" ht="39.950000000000003" customHeight="1" x14ac:dyDescent="0.15">
      <c r="A689" s="24" t="s">
        <v>1248</v>
      </c>
      <c r="B689" s="24"/>
      <c r="C689" s="5"/>
      <c r="D689" s="5"/>
      <c r="E689" s="5" t="s">
        <v>827</v>
      </c>
      <c r="F689" s="5" t="s">
        <v>861</v>
      </c>
      <c r="G689" s="8">
        <v>0</v>
      </c>
      <c r="H689" s="8">
        <v>0</v>
      </c>
      <c r="I689" s="8">
        <v>12</v>
      </c>
      <c r="J689" s="8">
        <v>0</v>
      </c>
      <c r="K689" s="8">
        <v>0</v>
      </c>
      <c r="L689" s="8">
        <v>217.39130399999999</v>
      </c>
      <c r="M689" s="8">
        <v>1</v>
      </c>
      <c r="N689" s="8">
        <v>1</v>
      </c>
      <c r="O689" s="8">
        <v>1</v>
      </c>
      <c r="P689" s="8">
        <v>0</v>
      </c>
      <c r="Q689" s="8">
        <v>0</v>
      </c>
      <c r="R689" s="8">
        <v>18000</v>
      </c>
    </row>
    <row r="690" spans="1:18" ht="39.950000000000003" customHeight="1" x14ac:dyDescent="0.15">
      <c r="A690" s="24" t="s">
        <v>1248</v>
      </c>
      <c r="B690" s="24"/>
      <c r="C690" s="5"/>
      <c r="D690" s="5"/>
      <c r="E690" s="5" t="s">
        <v>827</v>
      </c>
      <c r="F690" s="5" t="s">
        <v>863</v>
      </c>
      <c r="G690" s="8">
        <v>0</v>
      </c>
      <c r="H690" s="8">
        <v>0</v>
      </c>
      <c r="I690" s="8">
        <v>12</v>
      </c>
      <c r="J690" s="8">
        <v>0</v>
      </c>
      <c r="K690" s="8">
        <v>0</v>
      </c>
      <c r="L690" s="8">
        <v>218.623482</v>
      </c>
      <c r="M690" s="8">
        <v>1</v>
      </c>
      <c r="N690" s="8">
        <v>1</v>
      </c>
      <c r="O690" s="8">
        <v>1</v>
      </c>
      <c r="P690" s="8">
        <v>0</v>
      </c>
      <c r="Q690" s="8">
        <v>0</v>
      </c>
      <c r="R690" s="8">
        <v>12960</v>
      </c>
    </row>
    <row r="691" spans="1:18" ht="39.950000000000003" customHeight="1" x14ac:dyDescent="0.15">
      <c r="A691" s="24" t="s">
        <v>1249</v>
      </c>
      <c r="B691" s="24"/>
      <c r="C691" s="5"/>
      <c r="D691" s="5"/>
      <c r="E691" s="5" t="s">
        <v>827</v>
      </c>
      <c r="F691" s="5" t="s">
        <v>865</v>
      </c>
      <c r="G691" s="8">
        <v>0</v>
      </c>
      <c r="H691" s="8">
        <v>0</v>
      </c>
      <c r="I691" s="8">
        <v>12</v>
      </c>
      <c r="J691" s="8">
        <v>0</v>
      </c>
      <c r="K691" s="8">
        <v>0</v>
      </c>
      <c r="L691" s="8">
        <v>321.11650500000002</v>
      </c>
      <c r="M691" s="8">
        <v>1</v>
      </c>
      <c r="N691" s="8">
        <v>1</v>
      </c>
      <c r="O691" s="8">
        <v>1</v>
      </c>
      <c r="P691" s="8">
        <v>0</v>
      </c>
      <c r="Q691" s="8">
        <v>0</v>
      </c>
      <c r="R691" s="8">
        <v>15876</v>
      </c>
    </row>
    <row r="692" spans="1:18" ht="39.950000000000003" customHeight="1" x14ac:dyDescent="0.15">
      <c r="A692" s="24" t="s">
        <v>1249</v>
      </c>
      <c r="B692" s="24"/>
      <c r="C692" s="5"/>
      <c r="D692" s="5"/>
      <c r="E692" s="5" t="s">
        <v>827</v>
      </c>
      <c r="F692" s="5" t="s">
        <v>866</v>
      </c>
      <c r="G692" s="8">
        <v>0</v>
      </c>
      <c r="H692" s="8">
        <v>0</v>
      </c>
      <c r="I692" s="8">
        <v>12</v>
      </c>
      <c r="J692" s="8">
        <v>0</v>
      </c>
      <c r="K692" s="8">
        <v>0</v>
      </c>
      <c r="L692" s="8">
        <v>321.5625</v>
      </c>
      <c r="M692" s="8">
        <v>1</v>
      </c>
      <c r="N692" s="8">
        <v>1</v>
      </c>
      <c r="O692" s="8">
        <v>1</v>
      </c>
      <c r="P692" s="8">
        <v>0</v>
      </c>
      <c r="Q692" s="8">
        <v>0</v>
      </c>
      <c r="R692" s="8">
        <v>3087</v>
      </c>
    </row>
    <row r="693" spans="1:18" ht="39.950000000000003" customHeight="1" x14ac:dyDescent="0.15">
      <c r="A693" s="24" t="s">
        <v>1249</v>
      </c>
      <c r="B693" s="24"/>
      <c r="C693" s="5"/>
      <c r="D693" s="5"/>
      <c r="E693" s="5" t="s">
        <v>827</v>
      </c>
      <c r="F693" s="5" t="s">
        <v>868</v>
      </c>
      <c r="G693" s="8">
        <v>0</v>
      </c>
      <c r="H693" s="8">
        <v>0</v>
      </c>
      <c r="I693" s="8">
        <v>12</v>
      </c>
      <c r="J693" s="8">
        <v>0</v>
      </c>
      <c r="K693" s="8">
        <v>0</v>
      </c>
      <c r="L693" s="8">
        <v>321.24125900000001</v>
      </c>
      <c r="M693" s="8">
        <v>1</v>
      </c>
      <c r="N693" s="8">
        <v>1</v>
      </c>
      <c r="O693" s="8">
        <v>1</v>
      </c>
      <c r="P693" s="8">
        <v>0</v>
      </c>
      <c r="Q693" s="8">
        <v>0</v>
      </c>
      <c r="R693" s="8">
        <v>22050</v>
      </c>
    </row>
    <row r="694" spans="1:18" ht="39.950000000000003" customHeight="1" x14ac:dyDescent="0.15">
      <c r="A694" s="24" t="s">
        <v>1249</v>
      </c>
      <c r="B694" s="24"/>
      <c r="C694" s="5"/>
      <c r="D694" s="5"/>
      <c r="E694" s="5" t="s">
        <v>827</v>
      </c>
      <c r="F694" s="5" t="s">
        <v>870</v>
      </c>
      <c r="G694" s="8">
        <v>0</v>
      </c>
      <c r="H694" s="8">
        <v>0</v>
      </c>
      <c r="I694" s="8">
        <v>12</v>
      </c>
      <c r="J694" s="8">
        <v>0</v>
      </c>
      <c r="K694" s="8">
        <v>0</v>
      </c>
      <c r="L694" s="8">
        <v>321.5625</v>
      </c>
      <c r="M694" s="8">
        <v>1</v>
      </c>
      <c r="N694" s="8">
        <v>1</v>
      </c>
      <c r="O694" s="8">
        <v>1</v>
      </c>
      <c r="P694" s="8">
        <v>0</v>
      </c>
      <c r="Q694" s="8">
        <v>0</v>
      </c>
      <c r="R694" s="8">
        <v>3087</v>
      </c>
    </row>
    <row r="695" spans="1:18" ht="39.950000000000003" customHeight="1" x14ac:dyDescent="0.15">
      <c r="A695" s="24" t="s">
        <v>1250</v>
      </c>
      <c r="B695" s="24"/>
      <c r="C695" s="5"/>
      <c r="D695" s="5"/>
      <c r="E695" s="5" t="s">
        <v>827</v>
      </c>
      <c r="F695" s="5" t="s">
        <v>872</v>
      </c>
      <c r="G695" s="8">
        <v>0</v>
      </c>
      <c r="H695" s="8">
        <v>0</v>
      </c>
      <c r="I695" s="8">
        <v>12</v>
      </c>
      <c r="J695" s="8">
        <v>0</v>
      </c>
      <c r="K695" s="8">
        <v>0</v>
      </c>
      <c r="L695" s="8">
        <v>105.875</v>
      </c>
      <c r="M695" s="8">
        <v>1</v>
      </c>
      <c r="N695" s="8">
        <v>1</v>
      </c>
      <c r="O695" s="8">
        <v>1</v>
      </c>
      <c r="P695" s="8">
        <v>0</v>
      </c>
      <c r="Q695" s="8">
        <v>0</v>
      </c>
      <c r="R695" s="8">
        <v>1016.4</v>
      </c>
    </row>
    <row r="696" spans="1:18" ht="39.950000000000003" customHeight="1" x14ac:dyDescent="0.15">
      <c r="A696" s="24" t="s">
        <v>1250</v>
      </c>
      <c r="B696" s="24"/>
      <c r="C696" s="5"/>
      <c r="D696" s="5"/>
      <c r="E696" s="5" t="s">
        <v>827</v>
      </c>
      <c r="F696" s="5" t="s">
        <v>874</v>
      </c>
      <c r="G696" s="8">
        <v>0</v>
      </c>
      <c r="H696" s="8">
        <v>0</v>
      </c>
      <c r="I696" s="8">
        <v>12</v>
      </c>
      <c r="J696" s="8">
        <v>0</v>
      </c>
      <c r="K696" s="8">
        <v>0</v>
      </c>
      <c r="L696" s="8">
        <v>105.875</v>
      </c>
      <c r="M696" s="8">
        <v>1</v>
      </c>
      <c r="N696" s="8">
        <v>1</v>
      </c>
      <c r="O696" s="8">
        <v>1</v>
      </c>
      <c r="P696" s="8">
        <v>0</v>
      </c>
      <c r="Q696" s="8">
        <v>0</v>
      </c>
      <c r="R696" s="8">
        <v>1016.4</v>
      </c>
    </row>
    <row r="697" spans="1:18" ht="39.950000000000003" customHeight="1" x14ac:dyDescent="0.15">
      <c r="A697" s="24" t="s">
        <v>1250</v>
      </c>
      <c r="B697" s="24"/>
      <c r="C697" s="5"/>
      <c r="D697" s="5"/>
      <c r="E697" s="5" t="s">
        <v>827</v>
      </c>
      <c r="F697" s="5" t="s">
        <v>875</v>
      </c>
      <c r="G697" s="8">
        <v>0</v>
      </c>
      <c r="H697" s="8">
        <v>0</v>
      </c>
      <c r="I697" s="8">
        <v>12</v>
      </c>
      <c r="J697" s="8">
        <v>0</v>
      </c>
      <c r="K697" s="8">
        <v>0</v>
      </c>
      <c r="L697" s="8">
        <v>106.140351</v>
      </c>
      <c r="M697" s="8">
        <v>1</v>
      </c>
      <c r="N697" s="8">
        <v>1</v>
      </c>
      <c r="O697" s="8">
        <v>1</v>
      </c>
      <c r="P697" s="8">
        <v>0</v>
      </c>
      <c r="Q697" s="8">
        <v>0</v>
      </c>
      <c r="R697" s="8">
        <v>7260</v>
      </c>
    </row>
    <row r="698" spans="1:18" ht="39.950000000000003" customHeight="1" x14ac:dyDescent="0.15">
      <c r="A698" s="24" t="s">
        <v>1250</v>
      </c>
      <c r="B698" s="24"/>
      <c r="C698" s="5"/>
      <c r="D698" s="5"/>
      <c r="E698" s="5" t="s">
        <v>827</v>
      </c>
      <c r="F698" s="5" t="s">
        <v>877</v>
      </c>
      <c r="G698" s="8">
        <v>0</v>
      </c>
      <c r="H698" s="8">
        <v>0</v>
      </c>
      <c r="I698" s="8">
        <v>12</v>
      </c>
      <c r="J698" s="8">
        <v>0</v>
      </c>
      <c r="K698" s="8">
        <v>0</v>
      </c>
      <c r="L698" s="8">
        <v>105.985401</v>
      </c>
      <c r="M698" s="8">
        <v>1</v>
      </c>
      <c r="N698" s="8">
        <v>1</v>
      </c>
      <c r="O698" s="8">
        <v>1</v>
      </c>
      <c r="P698" s="8">
        <v>0</v>
      </c>
      <c r="Q698" s="8">
        <v>0</v>
      </c>
      <c r="R698" s="8">
        <v>5227.2</v>
      </c>
    </row>
    <row r="699" spans="1:18" ht="39.950000000000003" customHeight="1" x14ac:dyDescent="0.15">
      <c r="A699" s="24" t="s">
        <v>1251</v>
      </c>
      <c r="B699" s="24"/>
      <c r="C699" s="5"/>
      <c r="D699" s="5"/>
      <c r="E699" s="5" t="s">
        <v>827</v>
      </c>
      <c r="F699" s="5" t="s">
        <v>879</v>
      </c>
      <c r="G699" s="8">
        <v>0</v>
      </c>
      <c r="H699" s="8">
        <v>0</v>
      </c>
      <c r="I699" s="8">
        <v>12</v>
      </c>
      <c r="J699" s="8">
        <v>0</v>
      </c>
      <c r="K699" s="8">
        <v>0</v>
      </c>
      <c r="L699" s="8">
        <v>44.00564</v>
      </c>
      <c r="M699" s="8">
        <v>1</v>
      </c>
      <c r="N699" s="8">
        <v>1</v>
      </c>
      <c r="O699" s="8">
        <v>1</v>
      </c>
      <c r="P699" s="8">
        <v>0</v>
      </c>
      <c r="Q699" s="8">
        <v>0</v>
      </c>
      <c r="R699" s="8">
        <v>2418.5500000000002</v>
      </c>
    </row>
    <row r="700" spans="1:18" ht="39.950000000000003" customHeight="1" x14ac:dyDescent="0.15">
      <c r="A700" s="24" t="s">
        <v>1251</v>
      </c>
      <c r="B700" s="24"/>
      <c r="C700" s="5"/>
      <c r="D700" s="5"/>
      <c r="E700" s="5" t="s">
        <v>827</v>
      </c>
      <c r="F700" s="5" t="s">
        <v>881</v>
      </c>
      <c r="G700" s="8">
        <v>0</v>
      </c>
      <c r="H700" s="8">
        <v>0</v>
      </c>
      <c r="I700" s="8">
        <v>12</v>
      </c>
      <c r="J700" s="8">
        <v>0</v>
      </c>
      <c r="K700" s="8">
        <v>0</v>
      </c>
      <c r="L700" s="8">
        <v>44.032770999999997</v>
      </c>
      <c r="M700" s="8">
        <v>1</v>
      </c>
      <c r="N700" s="8">
        <v>1</v>
      </c>
      <c r="O700" s="8">
        <v>1</v>
      </c>
      <c r="P700" s="8">
        <v>0</v>
      </c>
      <c r="Q700" s="8">
        <v>0</v>
      </c>
      <c r="R700" s="8">
        <v>470.27</v>
      </c>
    </row>
    <row r="701" spans="1:18" ht="39.950000000000003" customHeight="1" x14ac:dyDescent="0.15">
      <c r="A701" s="24" t="s">
        <v>1251</v>
      </c>
      <c r="B701" s="24"/>
      <c r="C701" s="5"/>
      <c r="D701" s="5"/>
      <c r="E701" s="5" t="s">
        <v>827</v>
      </c>
      <c r="F701" s="5" t="s">
        <v>883</v>
      </c>
      <c r="G701" s="8">
        <v>0</v>
      </c>
      <c r="H701" s="8">
        <v>0</v>
      </c>
      <c r="I701" s="8">
        <v>12</v>
      </c>
      <c r="J701" s="8">
        <v>0</v>
      </c>
      <c r="K701" s="8">
        <v>0</v>
      </c>
      <c r="L701" s="8">
        <v>43.944270000000003</v>
      </c>
      <c r="M701" s="8">
        <v>1</v>
      </c>
      <c r="N701" s="8">
        <v>1</v>
      </c>
      <c r="O701" s="8">
        <v>1</v>
      </c>
      <c r="P701" s="8">
        <v>0</v>
      </c>
      <c r="Q701" s="8">
        <v>0</v>
      </c>
      <c r="R701" s="8">
        <v>3359.1</v>
      </c>
    </row>
    <row r="702" spans="1:18" ht="39.950000000000003" customHeight="1" x14ac:dyDescent="0.15">
      <c r="A702" s="24" t="s">
        <v>1251</v>
      </c>
      <c r="B702" s="24"/>
      <c r="C702" s="5"/>
      <c r="D702" s="5"/>
      <c r="E702" s="5" t="s">
        <v>827</v>
      </c>
      <c r="F702" s="5" t="s">
        <v>885</v>
      </c>
      <c r="G702" s="8">
        <v>0</v>
      </c>
      <c r="H702" s="8">
        <v>0</v>
      </c>
      <c r="I702" s="8">
        <v>12</v>
      </c>
      <c r="J702" s="8">
        <v>0</v>
      </c>
      <c r="K702" s="8">
        <v>0</v>
      </c>
      <c r="L702" s="8">
        <v>44.033707999999997</v>
      </c>
      <c r="M702" s="8">
        <v>1</v>
      </c>
      <c r="N702" s="8">
        <v>1</v>
      </c>
      <c r="O702" s="8">
        <v>1</v>
      </c>
      <c r="P702" s="8">
        <v>0</v>
      </c>
      <c r="Q702" s="8">
        <v>0</v>
      </c>
      <c r="R702" s="8">
        <v>470.28</v>
      </c>
    </row>
    <row r="703" spans="1:18" ht="39.950000000000003" customHeight="1" x14ac:dyDescent="0.15">
      <c r="A703" s="24" t="s">
        <v>1252</v>
      </c>
      <c r="B703" s="24"/>
      <c r="C703" s="5"/>
      <c r="D703" s="5"/>
      <c r="E703" s="5" t="s">
        <v>827</v>
      </c>
      <c r="F703" s="5" t="s">
        <v>887</v>
      </c>
      <c r="G703" s="8">
        <v>0</v>
      </c>
      <c r="H703" s="8">
        <v>0</v>
      </c>
      <c r="I703" s="8">
        <v>12</v>
      </c>
      <c r="J703" s="8">
        <v>0</v>
      </c>
      <c r="K703" s="8">
        <v>0</v>
      </c>
      <c r="L703" s="8">
        <v>350.26737900000001</v>
      </c>
      <c r="M703" s="8">
        <v>1</v>
      </c>
      <c r="N703" s="8">
        <v>1</v>
      </c>
      <c r="O703" s="8">
        <v>1</v>
      </c>
      <c r="P703" s="8">
        <v>0</v>
      </c>
      <c r="Q703" s="8">
        <v>0</v>
      </c>
      <c r="R703" s="8">
        <v>15720</v>
      </c>
    </row>
    <row r="704" spans="1:18" ht="39.950000000000003" customHeight="1" x14ac:dyDescent="0.15">
      <c r="A704" s="24" t="s">
        <v>1252</v>
      </c>
      <c r="B704" s="24"/>
      <c r="C704" s="5"/>
      <c r="D704" s="5"/>
      <c r="E704" s="5" t="s">
        <v>827</v>
      </c>
      <c r="F704" s="5" t="s">
        <v>889</v>
      </c>
      <c r="G704" s="8">
        <v>0</v>
      </c>
      <c r="H704" s="8">
        <v>0</v>
      </c>
      <c r="I704" s="8">
        <v>12</v>
      </c>
      <c r="J704" s="8">
        <v>0</v>
      </c>
      <c r="K704" s="8">
        <v>0</v>
      </c>
      <c r="L704" s="8">
        <v>349.90791899999999</v>
      </c>
      <c r="M704" s="8">
        <v>1</v>
      </c>
      <c r="N704" s="8">
        <v>1</v>
      </c>
      <c r="O704" s="8">
        <v>1</v>
      </c>
      <c r="P704" s="8">
        <v>0</v>
      </c>
      <c r="Q704" s="8">
        <v>0</v>
      </c>
      <c r="R704" s="8">
        <v>22800</v>
      </c>
    </row>
    <row r="705" spans="1:18" ht="39.950000000000003" customHeight="1" x14ac:dyDescent="0.15">
      <c r="A705" s="24" t="s">
        <v>1252</v>
      </c>
      <c r="B705" s="24"/>
      <c r="C705" s="5"/>
      <c r="D705" s="5"/>
      <c r="E705" s="5" t="s">
        <v>827</v>
      </c>
      <c r="F705" s="5" t="s">
        <v>891</v>
      </c>
      <c r="G705" s="8">
        <v>0</v>
      </c>
      <c r="H705" s="8">
        <v>0</v>
      </c>
      <c r="I705" s="8">
        <v>12</v>
      </c>
      <c r="J705" s="8">
        <v>0</v>
      </c>
      <c r="K705" s="8">
        <v>0</v>
      </c>
      <c r="L705" s="8">
        <v>348.38709699999998</v>
      </c>
      <c r="M705" s="8">
        <v>1</v>
      </c>
      <c r="N705" s="8">
        <v>1</v>
      </c>
      <c r="O705" s="8">
        <v>1</v>
      </c>
      <c r="P705" s="8">
        <v>0</v>
      </c>
      <c r="Q705" s="8">
        <v>0</v>
      </c>
      <c r="R705" s="8">
        <v>3888</v>
      </c>
    </row>
    <row r="706" spans="1:18" ht="39.950000000000003" customHeight="1" x14ac:dyDescent="0.15">
      <c r="A706" s="24" t="s">
        <v>1252</v>
      </c>
      <c r="B706" s="24"/>
      <c r="C706" s="5"/>
      <c r="D706" s="5"/>
      <c r="E706" s="5" t="s">
        <v>827</v>
      </c>
      <c r="F706" s="5" t="s">
        <v>893</v>
      </c>
      <c r="G706" s="8">
        <v>0</v>
      </c>
      <c r="H706" s="8">
        <v>0</v>
      </c>
      <c r="I706" s="8">
        <v>12</v>
      </c>
      <c r="J706" s="8">
        <v>0</v>
      </c>
      <c r="K706" s="8">
        <v>0</v>
      </c>
      <c r="L706" s="8">
        <v>350</v>
      </c>
      <c r="M706" s="8">
        <v>1</v>
      </c>
      <c r="N706" s="8">
        <v>1</v>
      </c>
      <c r="O706" s="8">
        <v>1</v>
      </c>
      <c r="P706" s="8">
        <v>0</v>
      </c>
      <c r="Q706" s="8">
        <v>0</v>
      </c>
      <c r="R706" s="8">
        <v>3192</v>
      </c>
    </row>
    <row r="707" spans="1:18" ht="39.950000000000003" customHeight="1" x14ac:dyDescent="0.15">
      <c r="A707" s="24" t="s">
        <v>1253</v>
      </c>
      <c r="B707" s="24"/>
      <c r="C707" s="5"/>
      <c r="D707" s="5"/>
      <c r="E707" s="5" t="s">
        <v>827</v>
      </c>
      <c r="F707" s="5" t="s">
        <v>895</v>
      </c>
      <c r="G707" s="8">
        <v>1</v>
      </c>
      <c r="H707" s="8">
        <v>0</v>
      </c>
      <c r="I707" s="8">
        <v>0</v>
      </c>
      <c r="J707" s="8">
        <v>2434.14</v>
      </c>
      <c r="K707" s="8">
        <v>0</v>
      </c>
      <c r="L707" s="8">
        <v>0</v>
      </c>
      <c r="M707" s="8">
        <v>1</v>
      </c>
      <c r="N707" s="8">
        <v>1</v>
      </c>
      <c r="O707" s="8">
        <v>1</v>
      </c>
      <c r="P707" s="8">
        <v>2434.14</v>
      </c>
      <c r="Q707" s="8">
        <v>0</v>
      </c>
      <c r="R707" s="8">
        <v>0</v>
      </c>
    </row>
    <row r="708" spans="1:18" ht="60" customHeight="1" x14ac:dyDescent="0.15">
      <c r="A708" s="24" t="s">
        <v>1254</v>
      </c>
      <c r="B708" s="24"/>
      <c r="C708" s="5"/>
      <c r="D708" s="5"/>
      <c r="E708" s="5" t="s">
        <v>827</v>
      </c>
      <c r="F708" s="5" t="s">
        <v>897</v>
      </c>
      <c r="G708" s="8">
        <v>1</v>
      </c>
      <c r="H708" s="8">
        <v>0</v>
      </c>
      <c r="I708" s="8">
        <v>0</v>
      </c>
      <c r="J708" s="8">
        <v>97424.71</v>
      </c>
      <c r="K708" s="8">
        <v>0</v>
      </c>
      <c r="L708" s="8">
        <v>0</v>
      </c>
      <c r="M708" s="8">
        <v>1</v>
      </c>
      <c r="N708" s="8">
        <v>1</v>
      </c>
      <c r="O708" s="8">
        <v>1</v>
      </c>
      <c r="P708" s="8">
        <v>97424.71</v>
      </c>
      <c r="Q708" s="8">
        <v>0</v>
      </c>
      <c r="R708" s="8">
        <v>0</v>
      </c>
    </row>
    <row r="709" spans="1:18" ht="39.950000000000003" customHeight="1" x14ac:dyDescent="0.15">
      <c r="A709" s="24" t="s">
        <v>1255</v>
      </c>
      <c r="B709" s="24"/>
      <c r="C709" s="5"/>
      <c r="D709" s="5"/>
      <c r="E709" s="5" t="s">
        <v>827</v>
      </c>
      <c r="F709" s="5" t="s">
        <v>899</v>
      </c>
      <c r="G709" s="8">
        <v>12</v>
      </c>
      <c r="H709" s="8">
        <v>0</v>
      </c>
      <c r="I709" s="8">
        <v>0</v>
      </c>
      <c r="J709" s="8">
        <v>218.623482</v>
      </c>
      <c r="K709" s="8">
        <v>0</v>
      </c>
      <c r="L709" s="8">
        <v>0</v>
      </c>
      <c r="M709" s="8">
        <v>1</v>
      </c>
      <c r="N709" s="8">
        <v>1</v>
      </c>
      <c r="O709" s="8">
        <v>1</v>
      </c>
      <c r="P709" s="8">
        <v>12960</v>
      </c>
      <c r="Q709" s="8">
        <v>0</v>
      </c>
      <c r="R709" s="8">
        <v>0</v>
      </c>
    </row>
    <row r="710" spans="1:18" ht="39.950000000000003" customHeight="1" x14ac:dyDescent="0.15">
      <c r="A710" s="24" t="s">
        <v>1255</v>
      </c>
      <c r="B710" s="24"/>
      <c r="C710" s="5"/>
      <c r="D710" s="5"/>
      <c r="E710" s="5" t="s">
        <v>827</v>
      </c>
      <c r="F710" s="5" t="s">
        <v>901</v>
      </c>
      <c r="G710" s="8">
        <v>12</v>
      </c>
      <c r="H710" s="8">
        <v>0</v>
      </c>
      <c r="I710" s="8">
        <v>0</v>
      </c>
      <c r="J710" s="8">
        <v>218.75</v>
      </c>
      <c r="K710" s="8">
        <v>0</v>
      </c>
      <c r="L710" s="8">
        <v>0</v>
      </c>
      <c r="M710" s="8">
        <v>1</v>
      </c>
      <c r="N710" s="8">
        <v>1</v>
      </c>
      <c r="O710" s="8">
        <v>1</v>
      </c>
      <c r="P710" s="8">
        <v>2520</v>
      </c>
      <c r="Q710" s="8">
        <v>0</v>
      </c>
      <c r="R710" s="8">
        <v>0</v>
      </c>
    </row>
    <row r="711" spans="1:18" ht="39.950000000000003" customHeight="1" x14ac:dyDescent="0.15">
      <c r="A711" s="24" t="s">
        <v>1255</v>
      </c>
      <c r="B711" s="24"/>
      <c r="C711" s="5"/>
      <c r="D711" s="5"/>
      <c r="E711" s="5" t="s">
        <v>827</v>
      </c>
      <c r="F711" s="5" t="s">
        <v>902</v>
      </c>
      <c r="G711" s="8">
        <v>12</v>
      </c>
      <c r="H711" s="8">
        <v>0</v>
      </c>
      <c r="I711" s="8">
        <v>0</v>
      </c>
      <c r="J711" s="8">
        <v>217.39130399999999</v>
      </c>
      <c r="K711" s="8">
        <v>0</v>
      </c>
      <c r="L711" s="8">
        <v>0</v>
      </c>
      <c r="M711" s="8">
        <v>1</v>
      </c>
      <c r="N711" s="8">
        <v>1</v>
      </c>
      <c r="O711" s="8">
        <v>1</v>
      </c>
      <c r="P711" s="8">
        <v>18000</v>
      </c>
      <c r="Q711" s="8">
        <v>0</v>
      </c>
      <c r="R711" s="8">
        <v>0</v>
      </c>
    </row>
    <row r="712" spans="1:18" ht="39.950000000000003" customHeight="1" x14ac:dyDescent="0.15">
      <c r="A712" s="24" t="s">
        <v>1255</v>
      </c>
      <c r="B712" s="24"/>
      <c r="C712" s="5"/>
      <c r="D712" s="5"/>
      <c r="E712" s="5" t="s">
        <v>827</v>
      </c>
      <c r="F712" s="5" t="s">
        <v>1256</v>
      </c>
      <c r="G712" s="8">
        <v>12</v>
      </c>
      <c r="H712" s="8">
        <v>0</v>
      </c>
      <c r="I712" s="8">
        <v>0</v>
      </c>
      <c r="J712" s="8">
        <v>218.75</v>
      </c>
      <c r="K712" s="8">
        <v>0</v>
      </c>
      <c r="L712" s="8">
        <v>0</v>
      </c>
      <c r="M712" s="8">
        <v>1</v>
      </c>
      <c r="N712" s="8">
        <v>1</v>
      </c>
      <c r="O712" s="8">
        <v>1</v>
      </c>
      <c r="P712" s="8">
        <v>2520</v>
      </c>
      <c r="Q712" s="8">
        <v>0</v>
      </c>
      <c r="R712" s="8">
        <v>0</v>
      </c>
    </row>
    <row r="713" spans="1:18" ht="39.950000000000003" customHeight="1" x14ac:dyDescent="0.15">
      <c r="A713" s="24" t="s">
        <v>1257</v>
      </c>
      <c r="B713" s="24"/>
      <c r="C713" s="5"/>
      <c r="D713" s="5"/>
      <c r="E713" s="5" t="s">
        <v>827</v>
      </c>
      <c r="F713" s="5" t="s">
        <v>1258</v>
      </c>
      <c r="G713" s="8">
        <v>1</v>
      </c>
      <c r="H713" s="8">
        <v>0</v>
      </c>
      <c r="I713" s="8">
        <v>0</v>
      </c>
      <c r="J713" s="8">
        <v>3000</v>
      </c>
      <c r="K713" s="8">
        <v>0</v>
      </c>
      <c r="L713" s="8">
        <v>0</v>
      </c>
      <c r="M713" s="8">
        <v>1</v>
      </c>
      <c r="N713" s="8">
        <v>1</v>
      </c>
      <c r="O713" s="8">
        <v>1</v>
      </c>
      <c r="P713" s="8">
        <v>3000</v>
      </c>
      <c r="Q713" s="8">
        <v>0</v>
      </c>
      <c r="R713" s="8">
        <v>0</v>
      </c>
    </row>
    <row r="714" spans="1:18" ht="39.950000000000003" customHeight="1" x14ac:dyDescent="0.15">
      <c r="A714" s="24" t="s">
        <v>1257</v>
      </c>
      <c r="B714" s="24"/>
      <c r="C714" s="5"/>
      <c r="D714" s="5"/>
      <c r="E714" s="5" t="s">
        <v>827</v>
      </c>
      <c r="F714" s="5" t="s">
        <v>1259</v>
      </c>
      <c r="G714" s="8">
        <v>1</v>
      </c>
      <c r="H714" s="8">
        <v>0</v>
      </c>
      <c r="I714" s="8">
        <v>0</v>
      </c>
      <c r="J714" s="8">
        <v>4000</v>
      </c>
      <c r="K714" s="8">
        <v>0</v>
      </c>
      <c r="L714" s="8">
        <v>0</v>
      </c>
      <c r="M714" s="8">
        <v>1</v>
      </c>
      <c r="N714" s="8">
        <v>1</v>
      </c>
      <c r="O714" s="8">
        <v>1</v>
      </c>
      <c r="P714" s="8">
        <v>4000</v>
      </c>
      <c r="Q714" s="8">
        <v>0</v>
      </c>
      <c r="R714" s="8">
        <v>0</v>
      </c>
    </row>
    <row r="715" spans="1:18" ht="39.950000000000003" customHeight="1" x14ac:dyDescent="0.15">
      <c r="A715" s="24" t="s">
        <v>1257</v>
      </c>
      <c r="B715" s="24"/>
      <c r="C715" s="5"/>
      <c r="D715" s="5"/>
      <c r="E715" s="5" t="s">
        <v>827</v>
      </c>
      <c r="F715" s="5" t="s">
        <v>1260</v>
      </c>
      <c r="G715" s="8">
        <v>1</v>
      </c>
      <c r="H715" s="8">
        <v>0</v>
      </c>
      <c r="I715" s="8">
        <v>0</v>
      </c>
      <c r="J715" s="8">
        <v>5539.32</v>
      </c>
      <c r="K715" s="8">
        <v>0</v>
      </c>
      <c r="L715" s="8">
        <v>0</v>
      </c>
      <c r="M715" s="8">
        <v>1</v>
      </c>
      <c r="N715" s="8">
        <v>1</v>
      </c>
      <c r="O715" s="8">
        <v>1</v>
      </c>
      <c r="P715" s="8">
        <v>5539.32</v>
      </c>
      <c r="Q715" s="8">
        <v>0</v>
      </c>
      <c r="R715" s="8">
        <v>0</v>
      </c>
    </row>
    <row r="716" spans="1:18" ht="39.950000000000003" customHeight="1" x14ac:dyDescent="0.15">
      <c r="A716" s="24" t="s">
        <v>1261</v>
      </c>
      <c r="B716" s="24"/>
      <c r="C716" s="5"/>
      <c r="D716" s="5"/>
      <c r="E716" s="5" t="s">
        <v>827</v>
      </c>
      <c r="F716" s="5" t="s">
        <v>1262</v>
      </c>
      <c r="G716" s="8">
        <v>0</v>
      </c>
      <c r="H716" s="8">
        <v>1</v>
      </c>
      <c r="I716" s="8">
        <v>1</v>
      </c>
      <c r="J716" s="8">
        <v>0</v>
      </c>
      <c r="K716" s="8">
        <v>20000</v>
      </c>
      <c r="L716" s="8">
        <v>20000</v>
      </c>
      <c r="M716" s="8">
        <v>1</v>
      </c>
      <c r="N716" s="8">
        <v>1</v>
      </c>
      <c r="O716" s="8">
        <v>1</v>
      </c>
      <c r="P716" s="8">
        <v>0</v>
      </c>
      <c r="Q716" s="8">
        <v>20000</v>
      </c>
      <c r="R716" s="8">
        <v>20000</v>
      </c>
    </row>
    <row r="717" spans="1:18" ht="39.950000000000003" customHeight="1" x14ac:dyDescent="0.15">
      <c r="A717" s="24" t="s">
        <v>1263</v>
      </c>
      <c r="B717" s="24"/>
      <c r="C717" s="5"/>
      <c r="D717" s="5"/>
      <c r="E717" s="5" t="s">
        <v>827</v>
      </c>
      <c r="F717" s="5" t="s">
        <v>1264</v>
      </c>
      <c r="G717" s="8">
        <v>1</v>
      </c>
      <c r="H717" s="8">
        <v>0</v>
      </c>
      <c r="I717" s="8">
        <v>0</v>
      </c>
      <c r="J717" s="8">
        <v>3600</v>
      </c>
      <c r="K717" s="8">
        <v>0</v>
      </c>
      <c r="L717" s="8">
        <v>0</v>
      </c>
      <c r="M717" s="8">
        <v>1</v>
      </c>
      <c r="N717" s="8">
        <v>1</v>
      </c>
      <c r="O717" s="8">
        <v>1</v>
      </c>
      <c r="P717" s="8">
        <v>3600</v>
      </c>
      <c r="Q717" s="8">
        <v>0</v>
      </c>
      <c r="R717" s="8">
        <v>0</v>
      </c>
    </row>
    <row r="718" spans="1:18" ht="39.950000000000003" customHeight="1" x14ac:dyDescent="0.15">
      <c r="A718" s="24" t="s">
        <v>1265</v>
      </c>
      <c r="B718" s="24"/>
      <c r="C718" s="5"/>
      <c r="D718" s="5"/>
      <c r="E718" s="5" t="s">
        <v>827</v>
      </c>
      <c r="F718" s="5" t="s">
        <v>1266</v>
      </c>
      <c r="G718" s="8">
        <v>0</v>
      </c>
      <c r="H718" s="8">
        <v>6</v>
      </c>
      <c r="I718" s="8">
        <v>6</v>
      </c>
      <c r="J718" s="8">
        <v>0</v>
      </c>
      <c r="K718" s="8">
        <v>429.24528299999997</v>
      </c>
      <c r="L718" s="8">
        <v>429.24528299999997</v>
      </c>
      <c r="M718" s="8">
        <v>1</v>
      </c>
      <c r="N718" s="8">
        <v>1</v>
      </c>
      <c r="O718" s="8">
        <v>1</v>
      </c>
      <c r="P718" s="8">
        <v>0</v>
      </c>
      <c r="Q718" s="8">
        <v>13650</v>
      </c>
      <c r="R718" s="8">
        <v>13650</v>
      </c>
    </row>
    <row r="719" spans="1:18" ht="39.950000000000003" customHeight="1" x14ac:dyDescent="0.15">
      <c r="A719" s="24" t="s">
        <v>1265</v>
      </c>
      <c r="B719" s="24"/>
      <c r="C719" s="5"/>
      <c r="D719" s="5"/>
      <c r="E719" s="5" t="s">
        <v>827</v>
      </c>
      <c r="F719" s="5" t="s">
        <v>1267</v>
      </c>
      <c r="G719" s="8">
        <v>0</v>
      </c>
      <c r="H719" s="8">
        <v>6</v>
      </c>
      <c r="I719" s="8">
        <v>6</v>
      </c>
      <c r="J719" s="8">
        <v>0</v>
      </c>
      <c r="K719" s="8">
        <v>430.40540499999997</v>
      </c>
      <c r="L719" s="8">
        <v>430.40540499999997</v>
      </c>
      <c r="M719" s="8">
        <v>1</v>
      </c>
      <c r="N719" s="8">
        <v>1</v>
      </c>
      <c r="O719" s="8">
        <v>1</v>
      </c>
      <c r="P719" s="8">
        <v>0</v>
      </c>
      <c r="Q719" s="8">
        <v>1911</v>
      </c>
      <c r="R719" s="8">
        <v>1911</v>
      </c>
    </row>
    <row r="720" spans="1:18" ht="39.950000000000003" customHeight="1" x14ac:dyDescent="0.15">
      <c r="A720" s="24" t="s">
        <v>1265</v>
      </c>
      <c r="B720" s="24"/>
      <c r="C720" s="5"/>
      <c r="D720" s="5"/>
      <c r="E720" s="5" t="s">
        <v>827</v>
      </c>
      <c r="F720" s="5" t="s">
        <v>1268</v>
      </c>
      <c r="G720" s="8">
        <v>0</v>
      </c>
      <c r="H720" s="8">
        <v>6</v>
      </c>
      <c r="I720" s="8">
        <v>6</v>
      </c>
      <c r="J720" s="8">
        <v>0</v>
      </c>
      <c r="K720" s="8">
        <v>429.92126000000002</v>
      </c>
      <c r="L720" s="8">
        <v>429.92126000000002</v>
      </c>
      <c r="M720" s="8">
        <v>1</v>
      </c>
      <c r="N720" s="8">
        <v>1</v>
      </c>
      <c r="O720" s="8">
        <v>1</v>
      </c>
      <c r="P720" s="8">
        <v>0</v>
      </c>
      <c r="Q720" s="8">
        <v>9828</v>
      </c>
      <c r="R720" s="8">
        <v>9828</v>
      </c>
    </row>
    <row r="721" spans="1:18" ht="39.950000000000003" customHeight="1" x14ac:dyDescent="0.15">
      <c r="A721" s="24" t="s">
        <v>1265</v>
      </c>
      <c r="B721" s="24"/>
      <c r="C721" s="5"/>
      <c r="D721" s="5"/>
      <c r="E721" s="5" t="s">
        <v>827</v>
      </c>
      <c r="F721" s="5" t="s">
        <v>1269</v>
      </c>
      <c r="G721" s="8">
        <v>0</v>
      </c>
      <c r="H721" s="8">
        <v>6</v>
      </c>
      <c r="I721" s="8">
        <v>6</v>
      </c>
      <c r="J721" s="8">
        <v>0</v>
      </c>
      <c r="K721" s="8">
        <v>430.40540499999997</v>
      </c>
      <c r="L721" s="8">
        <v>430.40540499999997</v>
      </c>
      <c r="M721" s="8">
        <v>1</v>
      </c>
      <c r="N721" s="8">
        <v>1</v>
      </c>
      <c r="O721" s="8">
        <v>1</v>
      </c>
      <c r="P721" s="8">
        <v>0</v>
      </c>
      <c r="Q721" s="8">
        <v>1911</v>
      </c>
      <c r="R721" s="8">
        <v>1911</v>
      </c>
    </row>
    <row r="722" spans="1:18" ht="39.950000000000003" customHeight="1" x14ac:dyDescent="0.15">
      <c r="A722" s="24" t="s">
        <v>1265</v>
      </c>
      <c r="B722" s="24"/>
      <c r="C722" s="5"/>
      <c r="D722" s="5"/>
      <c r="E722" s="5" t="s">
        <v>827</v>
      </c>
      <c r="F722" s="5" t="s">
        <v>1270</v>
      </c>
      <c r="G722" s="8">
        <v>6</v>
      </c>
      <c r="H722" s="8">
        <v>0</v>
      </c>
      <c r="I722" s="8">
        <v>0</v>
      </c>
      <c r="J722" s="8">
        <v>430.19117599999998</v>
      </c>
      <c r="K722" s="8">
        <v>0</v>
      </c>
      <c r="L722" s="8">
        <v>0</v>
      </c>
      <c r="M722" s="8">
        <v>1</v>
      </c>
      <c r="N722" s="8">
        <v>1</v>
      </c>
      <c r="O722" s="8">
        <v>1</v>
      </c>
      <c r="P722" s="8">
        <v>1755.18</v>
      </c>
      <c r="Q722" s="8">
        <v>0</v>
      </c>
      <c r="R722" s="8">
        <v>0</v>
      </c>
    </row>
    <row r="723" spans="1:18" ht="39.950000000000003" customHeight="1" x14ac:dyDescent="0.15">
      <c r="A723" s="24" t="s">
        <v>1265</v>
      </c>
      <c r="B723" s="24"/>
      <c r="C723" s="5"/>
      <c r="D723" s="5"/>
      <c r="E723" s="5" t="s">
        <v>827</v>
      </c>
      <c r="F723" s="5" t="s">
        <v>1271</v>
      </c>
      <c r="G723" s="8">
        <v>6</v>
      </c>
      <c r="H723" s="8">
        <v>0</v>
      </c>
      <c r="I723" s="8">
        <v>0</v>
      </c>
      <c r="J723" s="8">
        <v>430.19117599999998</v>
      </c>
      <c r="K723" s="8">
        <v>0</v>
      </c>
      <c r="L723" s="8">
        <v>0</v>
      </c>
      <c r="M723" s="8">
        <v>1</v>
      </c>
      <c r="N723" s="8">
        <v>1</v>
      </c>
      <c r="O723" s="8">
        <v>1</v>
      </c>
      <c r="P723" s="8">
        <v>1755.18</v>
      </c>
      <c r="Q723" s="8">
        <v>0</v>
      </c>
      <c r="R723" s="8">
        <v>0</v>
      </c>
    </row>
    <row r="724" spans="1:18" ht="39.950000000000003" customHeight="1" x14ac:dyDescent="0.15">
      <c r="A724" s="24" t="s">
        <v>1265</v>
      </c>
      <c r="B724" s="24"/>
      <c r="C724" s="5"/>
      <c r="D724" s="5"/>
      <c r="E724" s="5" t="s">
        <v>827</v>
      </c>
      <c r="F724" s="5" t="s">
        <v>1272</v>
      </c>
      <c r="G724" s="8">
        <v>6</v>
      </c>
      <c r="H724" s="8">
        <v>0</v>
      </c>
      <c r="I724" s="8">
        <v>0</v>
      </c>
      <c r="J724" s="8">
        <v>429.84</v>
      </c>
      <c r="K724" s="8">
        <v>0</v>
      </c>
      <c r="L724" s="8">
        <v>0</v>
      </c>
      <c r="M724" s="8">
        <v>1</v>
      </c>
      <c r="N724" s="8">
        <v>1</v>
      </c>
      <c r="O724" s="8">
        <v>1</v>
      </c>
      <c r="P724" s="8">
        <v>9026.64</v>
      </c>
      <c r="Q724" s="8">
        <v>0</v>
      </c>
      <c r="R724" s="8">
        <v>0</v>
      </c>
    </row>
    <row r="725" spans="1:18" ht="39.950000000000003" customHeight="1" x14ac:dyDescent="0.15">
      <c r="A725" s="24" t="s">
        <v>1265</v>
      </c>
      <c r="B725" s="24"/>
      <c r="C725" s="5"/>
      <c r="D725" s="5"/>
      <c r="E725" s="5" t="s">
        <v>827</v>
      </c>
      <c r="F725" s="5" t="s">
        <v>1273</v>
      </c>
      <c r="G725" s="8">
        <v>6</v>
      </c>
      <c r="H725" s="8">
        <v>0</v>
      </c>
      <c r="I725" s="8">
        <v>0</v>
      </c>
      <c r="J725" s="8">
        <v>430.82474200000001</v>
      </c>
      <c r="K725" s="8">
        <v>0</v>
      </c>
      <c r="L725" s="8">
        <v>0</v>
      </c>
      <c r="M725" s="8">
        <v>1</v>
      </c>
      <c r="N725" s="8">
        <v>1</v>
      </c>
      <c r="O725" s="8">
        <v>1</v>
      </c>
      <c r="P725" s="8">
        <v>12537</v>
      </c>
      <c r="Q725" s="8">
        <v>0</v>
      </c>
      <c r="R725" s="8">
        <v>0</v>
      </c>
    </row>
    <row r="726" spans="1:18" ht="39.950000000000003" customHeight="1" x14ac:dyDescent="0.15">
      <c r="A726" s="24" t="s">
        <v>1274</v>
      </c>
      <c r="B726" s="24"/>
      <c r="C726" s="5"/>
      <c r="D726" s="5"/>
      <c r="E726" s="5" t="s">
        <v>827</v>
      </c>
      <c r="F726" s="5" t="s">
        <v>1275</v>
      </c>
      <c r="G726" s="8">
        <v>0</v>
      </c>
      <c r="H726" s="8">
        <v>12</v>
      </c>
      <c r="I726" s="8">
        <v>0</v>
      </c>
      <c r="J726" s="8">
        <v>0</v>
      </c>
      <c r="K726" s="8">
        <v>44.033707999999997</v>
      </c>
      <c r="L726" s="8">
        <v>0</v>
      </c>
      <c r="M726" s="8">
        <v>1</v>
      </c>
      <c r="N726" s="8">
        <v>1</v>
      </c>
      <c r="O726" s="8">
        <v>1</v>
      </c>
      <c r="P726" s="8">
        <v>0</v>
      </c>
      <c r="Q726" s="8">
        <v>470.28</v>
      </c>
      <c r="R726" s="8">
        <v>0</v>
      </c>
    </row>
    <row r="727" spans="1:18" ht="39.950000000000003" customHeight="1" x14ac:dyDescent="0.15">
      <c r="A727" s="24" t="s">
        <v>1274</v>
      </c>
      <c r="B727" s="24"/>
      <c r="C727" s="5"/>
      <c r="D727" s="5"/>
      <c r="E727" s="5" t="s">
        <v>827</v>
      </c>
      <c r="F727" s="5" t="s">
        <v>1276</v>
      </c>
      <c r="G727" s="8">
        <v>0</v>
      </c>
      <c r="H727" s="8">
        <v>12</v>
      </c>
      <c r="I727" s="8">
        <v>0</v>
      </c>
      <c r="J727" s="8">
        <v>0</v>
      </c>
      <c r="K727" s="8">
        <v>43.944270000000003</v>
      </c>
      <c r="L727" s="8">
        <v>0</v>
      </c>
      <c r="M727" s="8">
        <v>1</v>
      </c>
      <c r="N727" s="8">
        <v>1</v>
      </c>
      <c r="O727" s="8">
        <v>1</v>
      </c>
      <c r="P727" s="8">
        <v>0</v>
      </c>
      <c r="Q727" s="8">
        <v>3359.1</v>
      </c>
      <c r="R727" s="8">
        <v>0</v>
      </c>
    </row>
    <row r="728" spans="1:18" ht="39.950000000000003" customHeight="1" x14ac:dyDescent="0.15">
      <c r="A728" s="24" t="s">
        <v>1274</v>
      </c>
      <c r="B728" s="24"/>
      <c r="C728" s="5"/>
      <c r="D728" s="5"/>
      <c r="E728" s="5" t="s">
        <v>827</v>
      </c>
      <c r="F728" s="5" t="s">
        <v>1277</v>
      </c>
      <c r="G728" s="8">
        <v>0</v>
      </c>
      <c r="H728" s="8">
        <v>12</v>
      </c>
      <c r="I728" s="8">
        <v>0</v>
      </c>
      <c r="J728" s="8">
        <v>0</v>
      </c>
      <c r="K728" s="8">
        <v>44.00564</v>
      </c>
      <c r="L728" s="8">
        <v>0</v>
      </c>
      <c r="M728" s="8">
        <v>1</v>
      </c>
      <c r="N728" s="8">
        <v>1</v>
      </c>
      <c r="O728" s="8">
        <v>1</v>
      </c>
      <c r="P728" s="8">
        <v>0</v>
      </c>
      <c r="Q728" s="8">
        <v>2418.5500000000002</v>
      </c>
      <c r="R728" s="8">
        <v>0</v>
      </c>
    </row>
    <row r="729" spans="1:18" ht="39.950000000000003" customHeight="1" x14ac:dyDescent="0.15">
      <c r="A729" s="24" t="s">
        <v>1274</v>
      </c>
      <c r="B729" s="24"/>
      <c r="C729" s="5"/>
      <c r="D729" s="5"/>
      <c r="E729" s="5" t="s">
        <v>827</v>
      </c>
      <c r="F729" s="5" t="s">
        <v>1278</v>
      </c>
      <c r="G729" s="8">
        <v>0</v>
      </c>
      <c r="H729" s="8">
        <v>12</v>
      </c>
      <c r="I729" s="8">
        <v>0</v>
      </c>
      <c r="J729" s="8">
        <v>0</v>
      </c>
      <c r="K729" s="8">
        <v>44.032770999999997</v>
      </c>
      <c r="L729" s="8">
        <v>0</v>
      </c>
      <c r="M729" s="8">
        <v>1</v>
      </c>
      <c r="N729" s="8">
        <v>1</v>
      </c>
      <c r="O729" s="8">
        <v>1</v>
      </c>
      <c r="P729" s="8">
        <v>0</v>
      </c>
      <c r="Q729" s="8">
        <v>470.27</v>
      </c>
      <c r="R729" s="8">
        <v>0</v>
      </c>
    </row>
    <row r="730" spans="1:18" ht="39.950000000000003" customHeight="1" x14ac:dyDescent="0.15">
      <c r="A730" s="24" t="s">
        <v>1279</v>
      </c>
      <c r="B730" s="24"/>
      <c r="C730" s="5"/>
      <c r="D730" s="5"/>
      <c r="E730" s="5" t="s">
        <v>827</v>
      </c>
      <c r="F730" s="5" t="s">
        <v>1280</v>
      </c>
      <c r="G730" s="8">
        <v>12</v>
      </c>
      <c r="H730" s="8">
        <v>0</v>
      </c>
      <c r="I730" s="8">
        <v>0</v>
      </c>
      <c r="J730" s="8">
        <v>321.5625</v>
      </c>
      <c r="K730" s="8">
        <v>0</v>
      </c>
      <c r="L730" s="8">
        <v>0</v>
      </c>
      <c r="M730" s="8">
        <v>1</v>
      </c>
      <c r="N730" s="8">
        <v>1</v>
      </c>
      <c r="O730" s="8">
        <v>1</v>
      </c>
      <c r="P730" s="8">
        <v>3087</v>
      </c>
      <c r="Q730" s="8">
        <v>0</v>
      </c>
      <c r="R730" s="8">
        <v>0</v>
      </c>
    </row>
    <row r="731" spans="1:18" ht="39.950000000000003" customHeight="1" x14ac:dyDescent="0.15">
      <c r="A731" s="24" t="s">
        <v>1279</v>
      </c>
      <c r="B731" s="24"/>
      <c r="C731" s="5"/>
      <c r="D731" s="5"/>
      <c r="E731" s="5" t="s">
        <v>827</v>
      </c>
      <c r="F731" s="5" t="s">
        <v>1281</v>
      </c>
      <c r="G731" s="8">
        <v>12</v>
      </c>
      <c r="H731" s="8">
        <v>0</v>
      </c>
      <c r="I731" s="8">
        <v>0</v>
      </c>
      <c r="J731" s="8">
        <v>321.24125900000001</v>
      </c>
      <c r="K731" s="8">
        <v>0</v>
      </c>
      <c r="L731" s="8">
        <v>0</v>
      </c>
      <c r="M731" s="8">
        <v>1</v>
      </c>
      <c r="N731" s="8">
        <v>1</v>
      </c>
      <c r="O731" s="8">
        <v>1</v>
      </c>
      <c r="P731" s="8">
        <v>22050</v>
      </c>
      <c r="Q731" s="8">
        <v>0</v>
      </c>
      <c r="R731" s="8">
        <v>0</v>
      </c>
    </row>
    <row r="732" spans="1:18" ht="39.950000000000003" customHeight="1" x14ac:dyDescent="0.15">
      <c r="A732" s="24" t="s">
        <v>1279</v>
      </c>
      <c r="B732" s="24"/>
      <c r="C732" s="5"/>
      <c r="D732" s="5"/>
      <c r="E732" s="5" t="s">
        <v>827</v>
      </c>
      <c r="F732" s="5" t="s">
        <v>1282</v>
      </c>
      <c r="G732" s="8">
        <v>12</v>
      </c>
      <c r="H732" s="8">
        <v>0</v>
      </c>
      <c r="I732" s="8">
        <v>0</v>
      </c>
      <c r="J732" s="8">
        <v>321.11650500000002</v>
      </c>
      <c r="K732" s="8">
        <v>0</v>
      </c>
      <c r="L732" s="8">
        <v>0</v>
      </c>
      <c r="M732" s="8">
        <v>1</v>
      </c>
      <c r="N732" s="8">
        <v>1</v>
      </c>
      <c r="O732" s="8">
        <v>1</v>
      </c>
      <c r="P732" s="8">
        <v>15876</v>
      </c>
      <c r="Q732" s="8">
        <v>0</v>
      </c>
      <c r="R732" s="8">
        <v>0</v>
      </c>
    </row>
    <row r="733" spans="1:18" ht="39.950000000000003" customHeight="1" x14ac:dyDescent="0.15">
      <c r="A733" s="24" t="s">
        <v>1279</v>
      </c>
      <c r="B733" s="24"/>
      <c r="C733" s="5"/>
      <c r="D733" s="5"/>
      <c r="E733" s="5" t="s">
        <v>827</v>
      </c>
      <c r="F733" s="5" t="s">
        <v>1283</v>
      </c>
      <c r="G733" s="8">
        <v>12</v>
      </c>
      <c r="H733" s="8">
        <v>0</v>
      </c>
      <c r="I733" s="8">
        <v>0</v>
      </c>
      <c r="J733" s="8">
        <v>321.5625</v>
      </c>
      <c r="K733" s="8">
        <v>0</v>
      </c>
      <c r="L733" s="8">
        <v>0</v>
      </c>
      <c r="M733" s="8">
        <v>1</v>
      </c>
      <c r="N733" s="8">
        <v>1</v>
      </c>
      <c r="O733" s="8">
        <v>1</v>
      </c>
      <c r="P733" s="8">
        <v>3087</v>
      </c>
      <c r="Q733" s="8">
        <v>0</v>
      </c>
      <c r="R733" s="8">
        <v>0</v>
      </c>
    </row>
    <row r="734" spans="1:18" ht="39.950000000000003" customHeight="1" x14ac:dyDescent="0.15">
      <c r="A734" s="24" t="s">
        <v>1248</v>
      </c>
      <c r="B734" s="24"/>
      <c r="C734" s="5"/>
      <c r="D734" s="5"/>
      <c r="E734" s="5" t="s">
        <v>827</v>
      </c>
      <c r="F734" s="5" t="s">
        <v>1284</v>
      </c>
      <c r="G734" s="8">
        <v>0</v>
      </c>
      <c r="H734" s="8">
        <v>12</v>
      </c>
      <c r="I734" s="8">
        <v>0</v>
      </c>
      <c r="J734" s="8">
        <v>0</v>
      </c>
      <c r="K734" s="8">
        <v>218.84498400000001</v>
      </c>
      <c r="L734" s="8">
        <v>0</v>
      </c>
      <c r="M734" s="8">
        <v>1</v>
      </c>
      <c r="N734" s="8">
        <v>1</v>
      </c>
      <c r="O734" s="8">
        <v>1</v>
      </c>
      <c r="P734" s="8">
        <v>0</v>
      </c>
      <c r="Q734" s="8">
        <v>17280</v>
      </c>
      <c r="R734" s="8">
        <v>0</v>
      </c>
    </row>
    <row r="735" spans="1:18" ht="39.950000000000003" customHeight="1" x14ac:dyDescent="0.15">
      <c r="A735" s="24" t="s">
        <v>1248</v>
      </c>
      <c r="B735" s="24"/>
      <c r="C735" s="5"/>
      <c r="D735" s="5"/>
      <c r="E735" s="5" t="s">
        <v>827</v>
      </c>
      <c r="F735" s="5" t="s">
        <v>1285</v>
      </c>
      <c r="G735" s="8">
        <v>0</v>
      </c>
      <c r="H735" s="8">
        <v>12</v>
      </c>
      <c r="I735" s="8">
        <v>0</v>
      </c>
      <c r="J735" s="8">
        <v>0</v>
      </c>
      <c r="K735" s="8">
        <v>218.75</v>
      </c>
      <c r="L735" s="8">
        <v>0</v>
      </c>
      <c r="M735" s="8">
        <v>1</v>
      </c>
      <c r="N735" s="8">
        <v>1</v>
      </c>
      <c r="O735" s="8">
        <v>1</v>
      </c>
      <c r="P735" s="8">
        <v>0</v>
      </c>
      <c r="Q735" s="8">
        <v>2520</v>
      </c>
      <c r="R735" s="8">
        <v>0</v>
      </c>
    </row>
    <row r="736" spans="1:18" ht="39.950000000000003" customHeight="1" x14ac:dyDescent="0.15">
      <c r="A736" s="24" t="s">
        <v>1248</v>
      </c>
      <c r="B736" s="24"/>
      <c r="C736" s="5"/>
      <c r="D736" s="5"/>
      <c r="E736" s="5" t="s">
        <v>827</v>
      </c>
      <c r="F736" s="5" t="s">
        <v>1286</v>
      </c>
      <c r="G736" s="8">
        <v>0</v>
      </c>
      <c r="H736" s="8">
        <v>12</v>
      </c>
      <c r="I736" s="8">
        <v>0</v>
      </c>
      <c r="J736" s="8">
        <v>0</v>
      </c>
      <c r="K736" s="8">
        <v>217.39130399999999</v>
      </c>
      <c r="L736" s="8">
        <v>0</v>
      </c>
      <c r="M736" s="8">
        <v>1</v>
      </c>
      <c r="N736" s="8">
        <v>1</v>
      </c>
      <c r="O736" s="8">
        <v>1</v>
      </c>
      <c r="P736" s="8">
        <v>0</v>
      </c>
      <c r="Q736" s="8">
        <v>18000</v>
      </c>
      <c r="R736" s="8">
        <v>0</v>
      </c>
    </row>
    <row r="737" spans="1:18" ht="39.950000000000003" customHeight="1" x14ac:dyDescent="0.15">
      <c r="A737" s="24" t="s">
        <v>1248</v>
      </c>
      <c r="B737" s="24"/>
      <c r="C737" s="5"/>
      <c r="D737" s="5"/>
      <c r="E737" s="5" t="s">
        <v>827</v>
      </c>
      <c r="F737" s="5" t="s">
        <v>1287</v>
      </c>
      <c r="G737" s="8">
        <v>0</v>
      </c>
      <c r="H737" s="8">
        <v>12</v>
      </c>
      <c r="I737" s="8">
        <v>0</v>
      </c>
      <c r="J737" s="8">
        <v>0</v>
      </c>
      <c r="K737" s="8">
        <v>218.75</v>
      </c>
      <c r="L737" s="8">
        <v>0</v>
      </c>
      <c r="M737" s="8">
        <v>1</v>
      </c>
      <c r="N737" s="8">
        <v>1</v>
      </c>
      <c r="O737" s="8">
        <v>1</v>
      </c>
      <c r="P737" s="8">
        <v>0</v>
      </c>
      <c r="Q737" s="8">
        <v>2520</v>
      </c>
      <c r="R737" s="8">
        <v>0</v>
      </c>
    </row>
    <row r="738" spans="1:18" ht="39.950000000000003" customHeight="1" x14ac:dyDescent="0.15">
      <c r="A738" s="24" t="s">
        <v>1288</v>
      </c>
      <c r="B738" s="24"/>
      <c r="C738" s="5"/>
      <c r="D738" s="5"/>
      <c r="E738" s="5" t="s">
        <v>827</v>
      </c>
      <c r="F738" s="5" t="s">
        <v>1289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</v>
      </c>
      <c r="N738" s="8">
        <v>1</v>
      </c>
      <c r="O738" s="8">
        <v>1</v>
      </c>
      <c r="P738" s="8">
        <v>0</v>
      </c>
      <c r="Q738" s="8">
        <v>0</v>
      </c>
      <c r="R738" s="8">
        <v>0</v>
      </c>
    </row>
    <row r="739" spans="1:18" ht="39.950000000000003" customHeight="1" x14ac:dyDescent="0.15">
      <c r="A739" s="24" t="s">
        <v>1288</v>
      </c>
      <c r="B739" s="24"/>
      <c r="C739" s="5"/>
      <c r="D739" s="5"/>
      <c r="E739" s="5" t="s">
        <v>827</v>
      </c>
      <c r="F739" s="5" t="s">
        <v>1290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1</v>
      </c>
      <c r="N739" s="8">
        <v>1</v>
      </c>
      <c r="O739" s="8">
        <v>1</v>
      </c>
      <c r="P739" s="8">
        <v>0</v>
      </c>
      <c r="Q739" s="8">
        <v>0</v>
      </c>
      <c r="R739" s="8">
        <v>0</v>
      </c>
    </row>
    <row r="740" spans="1:18" ht="39.950000000000003" customHeight="1" x14ac:dyDescent="0.15">
      <c r="A740" s="24" t="s">
        <v>1291</v>
      </c>
      <c r="B740" s="24"/>
      <c r="C740" s="5"/>
      <c r="D740" s="5"/>
      <c r="E740" s="5" t="s">
        <v>827</v>
      </c>
      <c r="F740" s="5" t="s">
        <v>1292</v>
      </c>
      <c r="G740" s="8">
        <v>0</v>
      </c>
      <c r="H740" s="8">
        <v>12</v>
      </c>
      <c r="I740" s="8">
        <v>0</v>
      </c>
      <c r="J740" s="8">
        <v>0</v>
      </c>
      <c r="K740" s="8">
        <v>106.140351</v>
      </c>
      <c r="L740" s="8">
        <v>0</v>
      </c>
      <c r="M740" s="8">
        <v>1</v>
      </c>
      <c r="N740" s="8">
        <v>1</v>
      </c>
      <c r="O740" s="8">
        <v>1</v>
      </c>
      <c r="P740" s="8">
        <v>0</v>
      </c>
      <c r="Q740" s="8">
        <v>7260</v>
      </c>
      <c r="R740" s="8">
        <v>0</v>
      </c>
    </row>
    <row r="741" spans="1:18" ht="39.950000000000003" customHeight="1" x14ac:dyDescent="0.15">
      <c r="A741" s="24" t="s">
        <v>1291</v>
      </c>
      <c r="B741" s="24"/>
      <c r="C741" s="5"/>
      <c r="D741" s="5"/>
      <c r="E741" s="5" t="s">
        <v>827</v>
      </c>
      <c r="F741" s="5" t="s">
        <v>1293</v>
      </c>
      <c r="G741" s="8">
        <v>0</v>
      </c>
      <c r="H741" s="8">
        <v>12</v>
      </c>
      <c r="I741" s="8">
        <v>0</v>
      </c>
      <c r="J741" s="8">
        <v>0</v>
      </c>
      <c r="K741" s="8">
        <v>106.01900000000001</v>
      </c>
      <c r="L741" s="8">
        <v>0</v>
      </c>
      <c r="M741" s="8">
        <v>1</v>
      </c>
      <c r="N741" s="8">
        <v>1</v>
      </c>
      <c r="O741" s="8">
        <v>1</v>
      </c>
      <c r="P741" s="8">
        <v>0</v>
      </c>
      <c r="Q741" s="8">
        <v>6679.2</v>
      </c>
      <c r="R741" s="8">
        <v>0</v>
      </c>
    </row>
    <row r="742" spans="1:18" ht="39.950000000000003" customHeight="1" x14ac:dyDescent="0.15">
      <c r="A742" s="24" t="s">
        <v>1291</v>
      </c>
      <c r="B742" s="24"/>
      <c r="C742" s="5"/>
      <c r="D742" s="5"/>
      <c r="E742" s="5" t="s">
        <v>827</v>
      </c>
      <c r="F742" s="5" t="s">
        <v>1294</v>
      </c>
      <c r="G742" s="8">
        <v>0</v>
      </c>
      <c r="H742" s="8">
        <v>12</v>
      </c>
      <c r="I742" s="8">
        <v>0</v>
      </c>
      <c r="J742" s="8">
        <v>0</v>
      </c>
      <c r="K742" s="8">
        <v>105.875</v>
      </c>
      <c r="L742" s="8">
        <v>0</v>
      </c>
      <c r="M742" s="8">
        <v>1</v>
      </c>
      <c r="N742" s="8">
        <v>1</v>
      </c>
      <c r="O742" s="8">
        <v>1</v>
      </c>
      <c r="P742" s="8">
        <v>0</v>
      </c>
      <c r="Q742" s="8">
        <v>1016.4</v>
      </c>
      <c r="R742" s="8">
        <v>0</v>
      </c>
    </row>
    <row r="743" spans="1:18" ht="39.950000000000003" customHeight="1" x14ac:dyDescent="0.15">
      <c r="A743" s="24" t="s">
        <v>1291</v>
      </c>
      <c r="B743" s="24"/>
      <c r="C743" s="5"/>
      <c r="D743" s="5"/>
      <c r="E743" s="5" t="s">
        <v>827</v>
      </c>
      <c r="F743" s="5" t="s">
        <v>1295</v>
      </c>
      <c r="G743" s="8">
        <v>0</v>
      </c>
      <c r="H743" s="8">
        <v>12</v>
      </c>
      <c r="I743" s="8">
        <v>0</v>
      </c>
      <c r="J743" s="8">
        <v>0</v>
      </c>
      <c r="K743" s="8">
        <v>105.875</v>
      </c>
      <c r="L743" s="8">
        <v>0</v>
      </c>
      <c r="M743" s="8">
        <v>1</v>
      </c>
      <c r="N743" s="8">
        <v>1</v>
      </c>
      <c r="O743" s="8">
        <v>1</v>
      </c>
      <c r="P743" s="8">
        <v>0</v>
      </c>
      <c r="Q743" s="8">
        <v>1016.4</v>
      </c>
      <c r="R743" s="8">
        <v>0</v>
      </c>
    </row>
    <row r="744" spans="1:18" ht="39.950000000000003" customHeight="1" x14ac:dyDescent="0.15">
      <c r="A744" s="24" t="s">
        <v>1296</v>
      </c>
      <c r="B744" s="24"/>
      <c r="C744" s="5"/>
      <c r="D744" s="5"/>
      <c r="E744" s="5" t="s">
        <v>827</v>
      </c>
      <c r="F744" s="5" t="s">
        <v>1297</v>
      </c>
      <c r="G744" s="8">
        <v>12</v>
      </c>
      <c r="H744" s="8">
        <v>0</v>
      </c>
      <c r="I744" s="8">
        <v>0</v>
      </c>
      <c r="J744" s="8">
        <v>553.17073200000004</v>
      </c>
      <c r="K744" s="8">
        <v>0</v>
      </c>
      <c r="L744" s="8">
        <v>0</v>
      </c>
      <c r="M744" s="8">
        <v>1</v>
      </c>
      <c r="N744" s="8">
        <v>1</v>
      </c>
      <c r="O744" s="8">
        <v>1</v>
      </c>
      <c r="P744" s="8">
        <v>27216</v>
      </c>
      <c r="Q744" s="8">
        <v>0</v>
      </c>
      <c r="R744" s="8">
        <v>0</v>
      </c>
    </row>
    <row r="745" spans="1:18" ht="39.950000000000003" customHeight="1" x14ac:dyDescent="0.15">
      <c r="A745" s="24" t="s">
        <v>1296</v>
      </c>
      <c r="B745" s="24"/>
      <c r="C745" s="5"/>
      <c r="D745" s="5"/>
      <c r="E745" s="5" t="s">
        <v>827</v>
      </c>
      <c r="F745" s="5" t="s">
        <v>1298</v>
      </c>
      <c r="G745" s="8">
        <v>12</v>
      </c>
      <c r="H745" s="8">
        <v>0</v>
      </c>
      <c r="I745" s="8">
        <v>0</v>
      </c>
      <c r="J745" s="8">
        <v>551.25</v>
      </c>
      <c r="K745" s="8">
        <v>0</v>
      </c>
      <c r="L745" s="8">
        <v>0</v>
      </c>
      <c r="M745" s="8">
        <v>1</v>
      </c>
      <c r="N745" s="8">
        <v>1</v>
      </c>
      <c r="O745" s="8">
        <v>1</v>
      </c>
      <c r="P745" s="8">
        <v>5292</v>
      </c>
      <c r="Q745" s="8">
        <v>0</v>
      </c>
      <c r="R745" s="8">
        <v>0</v>
      </c>
    </row>
    <row r="746" spans="1:18" ht="39.950000000000003" customHeight="1" x14ac:dyDescent="0.15">
      <c r="A746" s="24" t="s">
        <v>1296</v>
      </c>
      <c r="B746" s="24"/>
      <c r="C746" s="5"/>
      <c r="D746" s="5"/>
      <c r="E746" s="5" t="s">
        <v>827</v>
      </c>
      <c r="F746" s="5" t="s">
        <v>1299</v>
      </c>
      <c r="G746" s="8">
        <v>12</v>
      </c>
      <c r="H746" s="8">
        <v>0</v>
      </c>
      <c r="I746" s="8">
        <v>0</v>
      </c>
      <c r="J746" s="8">
        <v>552.63157899999999</v>
      </c>
      <c r="K746" s="8">
        <v>0</v>
      </c>
      <c r="L746" s="8">
        <v>0</v>
      </c>
      <c r="M746" s="8">
        <v>1</v>
      </c>
      <c r="N746" s="8">
        <v>1</v>
      </c>
      <c r="O746" s="8">
        <v>1</v>
      </c>
      <c r="P746" s="8">
        <v>37800</v>
      </c>
      <c r="Q746" s="8">
        <v>0</v>
      </c>
      <c r="R746" s="8">
        <v>0</v>
      </c>
    </row>
    <row r="747" spans="1:18" ht="39.950000000000003" customHeight="1" x14ac:dyDescent="0.15">
      <c r="A747" s="24" t="s">
        <v>1296</v>
      </c>
      <c r="B747" s="24"/>
      <c r="C747" s="5"/>
      <c r="D747" s="5"/>
      <c r="E747" s="5" t="s">
        <v>827</v>
      </c>
      <c r="F747" s="5" t="s">
        <v>1300</v>
      </c>
      <c r="G747" s="8">
        <v>12</v>
      </c>
      <c r="H747" s="8">
        <v>0</v>
      </c>
      <c r="I747" s="8">
        <v>0</v>
      </c>
      <c r="J747" s="8">
        <v>551.25</v>
      </c>
      <c r="K747" s="8">
        <v>0</v>
      </c>
      <c r="L747" s="8">
        <v>0</v>
      </c>
      <c r="M747" s="8">
        <v>1</v>
      </c>
      <c r="N747" s="8">
        <v>1</v>
      </c>
      <c r="O747" s="8">
        <v>1</v>
      </c>
      <c r="P747" s="8">
        <v>5292</v>
      </c>
      <c r="Q747" s="8">
        <v>0</v>
      </c>
      <c r="R747" s="8">
        <v>0</v>
      </c>
    </row>
    <row r="748" spans="1:18" ht="39.950000000000003" customHeight="1" x14ac:dyDescent="0.15">
      <c r="A748" s="24" t="s">
        <v>1301</v>
      </c>
      <c r="B748" s="24"/>
      <c r="C748" s="5"/>
      <c r="D748" s="5"/>
      <c r="E748" s="5" t="s">
        <v>827</v>
      </c>
      <c r="F748" s="5" t="s">
        <v>1302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1</v>
      </c>
      <c r="N748" s="8">
        <v>1</v>
      </c>
      <c r="O748" s="8">
        <v>1</v>
      </c>
      <c r="P748" s="8">
        <v>0</v>
      </c>
      <c r="Q748" s="8">
        <v>0</v>
      </c>
      <c r="R748" s="8">
        <v>0</v>
      </c>
    </row>
    <row r="749" spans="1:18" ht="60" customHeight="1" x14ac:dyDescent="0.15">
      <c r="A749" s="24" t="s">
        <v>1303</v>
      </c>
      <c r="B749" s="24"/>
      <c r="C749" s="5"/>
      <c r="D749" s="5"/>
      <c r="E749" s="5" t="s">
        <v>827</v>
      </c>
      <c r="F749" s="5" t="s">
        <v>1304</v>
      </c>
      <c r="G749" s="8">
        <v>0</v>
      </c>
      <c r="H749" s="8">
        <v>1</v>
      </c>
      <c r="I749" s="8">
        <v>1</v>
      </c>
      <c r="J749" s="8">
        <v>0</v>
      </c>
      <c r="K749" s="8">
        <v>6000</v>
      </c>
      <c r="L749" s="8">
        <v>6000</v>
      </c>
      <c r="M749" s="8">
        <v>1</v>
      </c>
      <c r="N749" s="8">
        <v>1</v>
      </c>
      <c r="O749" s="8">
        <v>1</v>
      </c>
      <c r="P749" s="8">
        <v>0</v>
      </c>
      <c r="Q749" s="8">
        <v>6000</v>
      </c>
      <c r="R749" s="8">
        <v>6000</v>
      </c>
    </row>
    <row r="750" spans="1:18" ht="60" customHeight="1" x14ac:dyDescent="0.15">
      <c r="A750" s="24" t="s">
        <v>1303</v>
      </c>
      <c r="B750" s="24"/>
      <c r="C750" s="5"/>
      <c r="D750" s="5"/>
      <c r="E750" s="5" t="s">
        <v>827</v>
      </c>
      <c r="F750" s="5" t="s">
        <v>1305</v>
      </c>
      <c r="G750" s="8">
        <v>0</v>
      </c>
      <c r="H750" s="8">
        <v>1</v>
      </c>
      <c r="I750" s="8">
        <v>1</v>
      </c>
      <c r="J750" s="8">
        <v>0</v>
      </c>
      <c r="K750" s="8">
        <v>4000</v>
      </c>
      <c r="L750" s="8">
        <v>4000</v>
      </c>
      <c r="M750" s="8">
        <v>1</v>
      </c>
      <c r="N750" s="8">
        <v>1</v>
      </c>
      <c r="O750" s="8">
        <v>1</v>
      </c>
      <c r="P750" s="8">
        <v>0</v>
      </c>
      <c r="Q750" s="8">
        <v>4000</v>
      </c>
      <c r="R750" s="8">
        <v>4000</v>
      </c>
    </row>
    <row r="751" spans="1:18" ht="39.950000000000003" customHeight="1" x14ac:dyDescent="0.15">
      <c r="A751" s="24" t="s">
        <v>1306</v>
      </c>
      <c r="B751" s="24"/>
      <c r="C751" s="5"/>
      <c r="D751" s="5"/>
      <c r="E751" s="5" t="s">
        <v>827</v>
      </c>
      <c r="F751" s="5" t="s">
        <v>1307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1</v>
      </c>
      <c r="N751" s="8">
        <v>1</v>
      </c>
      <c r="O751" s="8">
        <v>1</v>
      </c>
      <c r="P751" s="8">
        <v>0</v>
      </c>
      <c r="Q751" s="8">
        <v>0</v>
      </c>
      <c r="R751" s="8">
        <v>0</v>
      </c>
    </row>
    <row r="752" spans="1:18" ht="39.950000000000003" customHeight="1" x14ac:dyDescent="0.15">
      <c r="A752" s="24" t="s">
        <v>1274</v>
      </c>
      <c r="B752" s="24"/>
      <c r="C752" s="5"/>
      <c r="D752" s="5"/>
      <c r="E752" s="5" t="s">
        <v>827</v>
      </c>
      <c r="F752" s="5" t="s">
        <v>1308</v>
      </c>
      <c r="G752" s="8">
        <v>12</v>
      </c>
      <c r="H752" s="8">
        <v>0</v>
      </c>
      <c r="I752" s="8">
        <v>12</v>
      </c>
      <c r="J752" s="8">
        <v>44.032770999999997</v>
      </c>
      <c r="K752" s="8">
        <v>0</v>
      </c>
      <c r="L752" s="8">
        <v>0</v>
      </c>
      <c r="M752" s="8">
        <v>1</v>
      </c>
      <c r="N752" s="8">
        <v>1</v>
      </c>
      <c r="O752" s="8">
        <v>1</v>
      </c>
      <c r="P752" s="8">
        <v>470.27</v>
      </c>
      <c r="Q752" s="8">
        <v>0</v>
      </c>
      <c r="R752" s="8">
        <v>0</v>
      </c>
    </row>
    <row r="753" spans="1:18" ht="39.950000000000003" customHeight="1" x14ac:dyDescent="0.15">
      <c r="A753" s="24" t="s">
        <v>1274</v>
      </c>
      <c r="B753" s="24"/>
      <c r="C753" s="5"/>
      <c r="D753" s="5"/>
      <c r="E753" s="5" t="s">
        <v>827</v>
      </c>
      <c r="F753" s="5" t="s">
        <v>1309</v>
      </c>
      <c r="G753" s="8">
        <v>12</v>
      </c>
      <c r="H753" s="8">
        <v>0</v>
      </c>
      <c r="I753" s="8">
        <v>0</v>
      </c>
      <c r="J753" s="8">
        <v>43.944270000000003</v>
      </c>
      <c r="K753" s="8">
        <v>0</v>
      </c>
      <c r="L753" s="8">
        <v>0</v>
      </c>
      <c r="M753" s="8">
        <v>1</v>
      </c>
      <c r="N753" s="8">
        <v>1</v>
      </c>
      <c r="O753" s="8">
        <v>1</v>
      </c>
      <c r="P753" s="8">
        <v>3359.1</v>
      </c>
      <c r="Q753" s="8">
        <v>0</v>
      </c>
      <c r="R753" s="8">
        <v>0</v>
      </c>
    </row>
    <row r="754" spans="1:18" ht="39.950000000000003" customHeight="1" x14ac:dyDescent="0.15">
      <c r="A754" s="24" t="s">
        <v>1274</v>
      </c>
      <c r="B754" s="24"/>
      <c r="C754" s="5"/>
      <c r="D754" s="5"/>
      <c r="E754" s="5" t="s">
        <v>827</v>
      </c>
      <c r="F754" s="5" t="s">
        <v>1310</v>
      </c>
      <c r="G754" s="8">
        <v>12</v>
      </c>
      <c r="H754" s="8">
        <v>0</v>
      </c>
      <c r="I754" s="8">
        <v>0</v>
      </c>
      <c r="J754" s="8">
        <v>44.033707999999997</v>
      </c>
      <c r="K754" s="8">
        <v>0</v>
      </c>
      <c r="L754" s="8">
        <v>0</v>
      </c>
      <c r="M754" s="8">
        <v>1</v>
      </c>
      <c r="N754" s="8">
        <v>1</v>
      </c>
      <c r="O754" s="8">
        <v>1</v>
      </c>
      <c r="P754" s="8">
        <v>470.28</v>
      </c>
      <c r="Q754" s="8">
        <v>0</v>
      </c>
      <c r="R754" s="8">
        <v>0</v>
      </c>
    </row>
    <row r="755" spans="1:18" ht="39.950000000000003" customHeight="1" x14ac:dyDescent="0.15">
      <c r="A755" s="24" t="s">
        <v>1274</v>
      </c>
      <c r="B755" s="24"/>
      <c r="C755" s="5"/>
      <c r="D755" s="5"/>
      <c r="E755" s="5" t="s">
        <v>827</v>
      </c>
      <c r="F755" s="5" t="s">
        <v>1311</v>
      </c>
      <c r="G755" s="8">
        <v>12</v>
      </c>
      <c r="H755" s="8">
        <v>0</v>
      </c>
      <c r="I755" s="8">
        <v>0</v>
      </c>
      <c r="J755" s="8">
        <v>44.101933000000002</v>
      </c>
      <c r="K755" s="8">
        <v>0</v>
      </c>
      <c r="L755" s="8">
        <v>0</v>
      </c>
      <c r="M755" s="8">
        <v>1</v>
      </c>
      <c r="N755" s="8">
        <v>1</v>
      </c>
      <c r="O755" s="8">
        <v>1</v>
      </c>
      <c r="P755" s="8">
        <v>2418.5500000000002</v>
      </c>
      <c r="Q755" s="8">
        <v>0</v>
      </c>
      <c r="R755" s="8">
        <v>0</v>
      </c>
    </row>
    <row r="756" spans="1:18" ht="39.950000000000003" customHeight="1" x14ac:dyDescent="0.15">
      <c r="A756" s="24" t="s">
        <v>1312</v>
      </c>
      <c r="B756" s="24"/>
      <c r="C756" s="5"/>
      <c r="D756" s="5"/>
      <c r="E756" s="5" t="s">
        <v>827</v>
      </c>
      <c r="F756" s="5" t="s">
        <v>1313</v>
      </c>
      <c r="G756" s="8">
        <v>0</v>
      </c>
      <c r="H756" s="8">
        <v>12</v>
      </c>
      <c r="I756" s="8">
        <v>0</v>
      </c>
      <c r="J756" s="8">
        <v>0</v>
      </c>
      <c r="K756" s="8">
        <v>349.90791899999999</v>
      </c>
      <c r="L756" s="8">
        <v>0</v>
      </c>
      <c r="M756" s="8">
        <v>1</v>
      </c>
      <c r="N756" s="8">
        <v>1</v>
      </c>
      <c r="O756" s="8">
        <v>1</v>
      </c>
      <c r="P756" s="8">
        <v>0</v>
      </c>
      <c r="Q756" s="8">
        <v>22800</v>
      </c>
      <c r="R756" s="8">
        <v>0</v>
      </c>
    </row>
    <row r="757" spans="1:18" ht="39.950000000000003" customHeight="1" x14ac:dyDescent="0.15">
      <c r="A757" s="24" t="s">
        <v>1312</v>
      </c>
      <c r="B757" s="24"/>
      <c r="C757" s="5"/>
      <c r="D757" s="5"/>
      <c r="E757" s="5" t="s">
        <v>827</v>
      </c>
      <c r="F757" s="5" t="s">
        <v>1314</v>
      </c>
      <c r="G757" s="8">
        <v>0</v>
      </c>
      <c r="H757" s="8">
        <v>12</v>
      </c>
      <c r="I757" s="8">
        <v>0</v>
      </c>
      <c r="J757" s="8">
        <v>0</v>
      </c>
      <c r="K757" s="8">
        <v>348.38709699999998</v>
      </c>
      <c r="L757" s="8">
        <v>0</v>
      </c>
      <c r="M757" s="8">
        <v>1</v>
      </c>
      <c r="N757" s="8">
        <v>1</v>
      </c>
      <c r="O757" s="8">
        <v>1</v>
      </c>
      <c r="P757" s="8">
        <v>0</v>
      </c>
      <c r="Q757" s="8">
        <v>3888</v>
      </c>
      <c r="R757" s="8">
        <v>0</v>
      </c>
    </row>
    <row r="758" spans="1:18" ht="39.950000000000003" customHeight="1" x14ac:dyDescent="0.15">
      <c r="A758" s="24" t="s">
        <v>1312</v>
      </c>
      <c r="B758" s="24"/>
      <c r="C758" s="5"/>
      <c r="D758" s="5"/>
      <c r="E758" s="5" t="s">
        <v>827</v>
      </c>
      <c r="F758" s="5" t="s">
        <v>1315</v>
      </c>
      <c r="G758" s="8">
        <v>0</v>
      </c>
      <c r="H758" s="8">
        <v>12</v>
      </c>
      <c r="I758" s="8">
        <v>0</v>
      </c>
      <c r="J758" s="8">
        <v>0</v>
      </c>
      <c r="K758" s="8">
        <v>350.40983599999998</v>
      </c>
      <c r="L758" s="8">
        <v>0</v>
      </c>
      <c r="M758" s="8">
        <v>1</v>
      </c>
      <c r="N758" s="8">
        <v>1</v>
      </c>
      <c r="O758" s="8">
        <v>1</v>
      </c>
      <c r="P758" s="8">
        <v>0</v>
      </c>
      <c r="Q758" s="8">
        <v>20520</v>
      </c>
      <c r="R758" s="8">
        <v>0</v>
      </c>
    </row>
    <row r="759" spans="1:18" ht="39.950000000000003" customHeight="1" x14ac:dyDescent="0.15">
      <c r="A759" s="24" t="s">
        <v>1312</v>
      </c>
      <c r="B759" s="24"/>
      <c r="C759" s="5"/>
      <c r="D759" s="5"/>
      <c r="E759" s="5" t="s">
        <v>827</v>
      </c>
      <c r="F759" s="5" t="s">
        <v>1316</v>
      </c>
      <c r="G759" s="8">
        <v>0</v>
      </c>
      <c r="H759" s="8">
        <v>12</v>
      </c>
      <c r="I759" s="8">
        <v>0</v>
      </c>
      <c r="J759" s="8">
        <v>0</v>
      </c>
      <c r="K759" s="8">
        <v>350</v>
      </c>
      <c r="L759" s="8">
        <v>0</v>
      </c>
      <c r="M759" s="8">
        <v>1</v>
      </c>
      <c r="N759" s="8">
        <v>1</v>
      </c>
      <c r="O759" s="8">
        <v>1</v>
      </c>
      <c r="P759" s="8">
        <v>0</v>
      </c>
      <c r="Q759" s="8">
        <v>3192</v>
      </c>
      <c r="R759" s="8">
        <v>0</v>
      </c>
    </row>
    <row r="760" spans="1:18" ht="39.950000000000003" customHeight="1" x14ac:dyDescent="0.15">
      <c r="A760" s="24" t="s">
        <v>1317</v>
      </c>
      <c r="B760" s="24"/>
      <c r="C760" s="5"/>
      <c r="D760" s="5"/>
      <c r="E760" s="5" t="s">
        <v>827</v>
      </c>
      <c r="F760" s="5" t="s">
        <v>1318</v>
      </c>
      <c r="G760" s="8">
        <v>0</v>
      </c>
      <c r="H760" s="8">
        <v>1</v>
      </c>
      <c r="I760" s="8">
        <v>1</v>
      </c>
      <c r="J760" s="8">
        <v>0</v>
      </c>
      <c r="K760" s="8">
        <v>4000</v>
      </c>
      <c r="L760" s="8">
        <v>4000</v>
      </c>
      <c r="M760" s="8">
        <v>1</v>
      </c>
      <c r="N760" s="8">
        <v>1</v>
      </c>
      <c r="O760" s="8">
        <v>1</v>
      </c>
      <c r="P760" s="8">
        <v>0</v>
      </c>
      <c r="Q760" s="8">
        <v>4000</v>
      </c>
      <c r="R760" s="8">
        <v>4000</v>
      </c>
    </row>
    <row r="761" spans="1:18" ht="39.950000000000003" customHeight="1" x14ac:dyDescent="0.15">
      <c r="A761" s="24" t="s">
        <v>1317</v>
      </c>
      <c r="B761" s="24"/>
      <c r="C761" s="5"/>
      <c r="D761" s="5"/>
      <c r="E761" s="5" t="s">
        <v>827</v>
      </c>
      <c r="F761" s="5" t="s">
        <v>1319</v>
      </c>
      <c r="G761" s="8">
        <v>0</v>
      </c>
      <c r="H761" s="8">
        <v>1</v>
      </c>
      <c r="I761" s="8">
        <v>1</v>
      </c>
      <c r="J761" s="8">
        <v>0</v>
      </c>
      <c r="K761" s="8">
        <v>800</v>
      </c>
      <c r="L761" s="8">
        <v>800</v>
      </c>
      <c r="M761" s="8">
        <v>1</v>
      </c>
      <c r="N761" s="8">
        <v>1</v>
      </c>
      <c r="O761" s="8">
        <v>1</v>
      </c>
      <c r="P761" s="8">
        <v>0</v>
      </c>
      <c r="Q761" s="8">
        <v>800</v>
      </c>
      <c r="R761" s="8">
        <v>800</v>
      </c>
    </row>
    <row r="762" spans="1:18" ht="39.950000000000003" customHeight="1" x14ac:dyDescent="0.15">
      <c r="A762" s="24" t="s">
        <v>1317</v>
      </c>
      <c r="B762" s="24"/>
      <c r="C762" s="5"/>
      <c r="D762" s="5"/>
      <c r="E762" s="5" t="s">
        <v>827</v>
      </c>
      <c r="F762" s="5" t="s">
        <v>1320</v>
      </c>
      <c r="G762" s="8">
        <v>0</v>
      </c>
      <c r="H762" s="8">
        <v>1</v>
      </c>
      <c r="I762" s="8">
        <v>1</v>
      </c>
      <c r="J762" s="8">
        <v>0</v>
      </c>
      <c r="K762" s="8">
        <v>2560</v>
      </c>
      <c r="L762" s="8">
        <v>2560</v>
      </c>
      <c r="M762" s="8">
        <v>1</v>
      </c>
      <c r="N762" s="8">
        <v>1</v>
      </c>
      <c r="O762" s="8">
        <v>1</v>
      </c>
      <c r="P762" s="8">
        <v>0</v>
      </c>
      <c r="Q762" s="8">
        <v>2560</v>
      </c>
      <c r="R762" s="8">
        <v>2560</v>
      </c>
    </row>
    <row r="763" spans="1:18" ht="39.950000000000003" customHeight="1" x14ac:dyDescent="0.15">
      <c r="A763" s="24" t="s">
        <v>1317</v>
      </c>
      <c r="B763" s="24"/>
      <c r="C763" s="5"/>
      <c r="D763" s="5"/>
      <c r="E763" s="5" t="s">
        <v>827</v>
      </c>
      <c r="F763" s="5" t="s">
        <v>1321</v>
      </c>
      <c r="G763" s="8">
        <v>0</v>
      </c>
      <c r="H763" s="8">
        <v>1</v>
      </c>
      <c r="I763" s="8">
        <v>1</v>
      </c>
      <c r="J763" s="8">
        <v>0</v>
      </c>
      <c r="K763" s="8">
        <v>2880</v>
      </c>
      <c r="L763" s="8">
        <v>2880</v>
      </c>
      <c r="M763" s="8">
        <v>1</v>
      </c>
      <c r="N763" s="8">
        <v>1</v>
      </c>
      <c r="O763" s="8">
        <v>1</v>
      </c>
      <c r="P763" s="8">
        <v>0</v>
      </c>
      <c r="Q763" s="8">
        <v>2880</v>
      </c>
      <c r="R763" s="8">
        <v>2880</v>
      </c>
    </row>
    <row r="764" spans="1:18" ht="39.950000000000003" customHeight="1" x14ac:dyDescent="0.15">
      <c r="A764" s="24" t="s">
        <v>1322</v>
      </c>
      <c r="B764" s="24"/>
      <c r="C764" s="5"/>
      <c r="D764" s="5"/>
      <c r="E764" s="5" t="s">
        <v>827</v>
      </c>
      <c r="F764" s="5" t="s">
        <v>1323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</v>
      </c>
      <c r="N764" s="8">
        <v>1</v>
      </c>
      <c r="O764" s="8">
        <v>1</v>
      </c>
      <c r="P764" s="8">
        <v>0</v>
      </c>
      <c r="Q764" s="8">
        <v>0</v>
      </c>
      <c r="R764" s="8">
        <v>0</v>
      </c>
    </row>
    <row r="765" spans="1:18" ht="39.950000000000003" customHeight="1" x14ac:dyDescent="0.15">
      <c r="A765" s="24" t="s">
        <v>1322</v>
      </c>
      <c r="B765" s="24"/>
      <c r="C765" s="5"/>
      <c r="D765" s="5"/>
      <c r="E765" s="5" t="s">
        <v>827</v>
      </c>
      <c r="F765" s="5" t="s">
        <v>1324</v>
      </c>
      <c r="G765" s="8">
        <v>1</v>
      </c>
      <c r="H765" s="8">
        <v>0</v>
      </c>
      <c r="I765" s="8">
        <v>0</v>
      </c>
      <c r="J765" s="8">
        <v>16750</v>
      </c>
      <c r="K765" s="8">
        <v>0</v>
      </c>
      <c r="L765" s="8">
        <v>0</v>
      </c>
      <c r="M765" s="8">
        <v>1</v>
      </c>
      <c r="N765" s="8">
        <v>1</v>
      </c>
      <c r="O765" s="8">
        <v>1</v>
      </c>
      <c r="P765" s="8">
        <v>16750</v>
      </c>
      <c r="Q765" s="8">
        <v>0</v>
      </c>
      <c r="R765" s="8">
        <v>0</v>
      </c>
    </row>
    <row r="766" spans="1:18" ht="39.950000000000003" customHeight="1" x14ac:dyDescent="0.15">
      <c r="A766" s="24" t="s">
        <v>1296</v>
      </c>
      <c r="B766" s="24"/>
      <c r="C766" s="5"/>
      <c r="D766" s="5"/>
      <c r="E766" s="5" t="s">
        <v>827</v>
      </c>
      <c r="F766" s="5" t="s">
        <v>1325</v>
      </c>
      <c r="G766" s="8">
        <v>0</v>
      </c>
      <c r="H766" s="8">
        <v>12</v>
      </c>
      <c r="I766" s="8">
        <v>0</v>
      </c>
      <c r="J766" s="8">
        <v>0</v>
      </c>
      <c r="K766" s="8">
        <v>551.25</v>
      </c>
      <c r="L766" s="8">
        <v>0</v>
      </c>
      <c r="M766" s="8">
        <v>1</v>
      </c>
      <c r="N766" s="8">
        <v>1</v>
      </c>
      <c r="O766" s="8">
        <v>1</v>
      </c>
      <c r="P766" s="8">
        <v>0</v>
      </c>
      <c r="Q766" s="8">
        <v>5292</v>
      </c>
      <c r="R766" s="8">
        <v>0</v>
      </c>
    </row>
    <row r="767" spans="1:18" ht="39.950000000000003" customHeight="1" x14ac:dyDescent="0.15">
      <c r="A767" s="24" t="s">
        <v>1296</v>
      </c>
      <c r="B767" s="24"/>
      <c r="C767" s="5"/>
      <c r="D767" s="5"/>
      <c r="E767" s="5" t="s">
        <v>827</v>
      </c>
      <c r="F767" s="5" t="s">
        <v>1326</v>
      </c>
      <c r="G767" s="8">
        <v>0</v>
      </c>
      <c r="H767" s="8">
        <v>12</v>
      </c>
      <c r="I767" s="8">
        <v>0</v>
      </c>
      <c r="J767" s="8">
        <v>0</v>
      </c>
      <c r="K767" s="8">
        <v>551.25</v>
      </c>
      <c r="L767" s="8">
        <v>0</v>
      </c>
      <c r="M767" s="8">
        <v>1</v>
      </c>
      <c r="N767" s="8">
        <v>1</v>
      </c>
      <c r="O767" s="8">
        <v>1</v>
      </c>
      <c r="P767" s="8">
        <v>0</v>
      </c>
      <c r="Q767" s="8">
        <v>5292</v>
      </c>
      <c r="R767" s="8">
        <v>0</v>
      </c>
    </row>
    <row r="768" spans="1:18" ht="39.950000000000003" customHeight="1" x14ac:dyDescent="0.15">
      <c r="A768" s="24" t="s">
        <v>1296</v>
      </c>
      <c r="B768" s="24"/>
      <c r="C768" s="5"/>
      <c r="D768" s="5"/>
      <c r="E768" s="5" t="s">
        <v>827</v>
      </c>
      <c r="F768" s="5" t="s">
        <v>1327</v>
      </c>
      <c r="G768" s="8">
        <v>0</v>
      </c>
      <c r="H768" s="8">
        <v>12</v>
      </c>
      <c r="I768" s="8">
        <v>0</v>
      </c>
      <c r="J768" s="8">
        <v>0</v>
      </c>
      <c r="K768" s="8">
        <v>546.79245300000002</v>
      </c>
      <c r="L768" s="8">
        <v>0</v>
      </c>
      <c r="M768" s="8">
        <v>1</v>
      </c>
      <c r="N768" s="8">
        <v>1</v>
      </c>
      <c r="O768" s="8">
        <v>1</v>
      </c>
      <c r="P768" s="8">
        <v>0</v>
      </c>
      <c r="Q768" s="8">
        <v>34776</v>
      </c>
      <c r="R768" s="8">
        <v>0</v>
      </c>
    </row>
    <row r="769" spans="1:18" ht="39.950000000000003" customHeight="1" x14ac:dyDescent="0.15">
      <c r="A769" s="24" t="s">
        <v>1296</v>
      </c>
      <c r="B769" s="24"/>
      <c r="C769" s="5"/>
      <c r="D769" s="5"/>
      <c r="E769" s="5" t="s">
        <v>827</v>
      </c>
      <c r="F769" s="5" t="s">
        <v>1328</v>
      </c>
      <c r="G769" s="8">
        <v>0</v>
      </c>
      <c r="H769" s="8">
        <v>12</v>
      </c>
      <c r="I769" s="8">
        <v>0</v>
      </c>
      <c r="J769" s="8">
        <v>0</v>
      </c>
      <c r="K769" s="8">
        <v>552.63157899999999</v>
      </c>
      <c r="L769" s="8">
        <v>0</v>
      </c>
      <c r="M769" s="8">
        <v>1</v>
      </c>
      <c r="N769" s="8">
        <v>1</v>
      </c>
      <c r="O769" s="8">
        <v>1</v>
      </c>
      <c r="P769" s="8">
        <v>0</v>
      </c>
      <c r="Q769" s="8">
        <v>37800</v>
      </c>
      <c r="R769" s="8">
        <v>0</v>
      </c>
    </row>
    <row r="770" spans="1:18" ht="39.950000000000003" customHeight="1" x14ac:dyDescent="0.15">
      <c r="A770" s="24" t="s">
        <v>1263</v>
      </c>
      <c r="B770" s="24"/>
      <c r="C770" s="5"/>
      <c r="D770" s="5"/>
      <c r="E770" s="5" t="s">
        <v>827</v>
      </c>
      <c r="F770" s="5" t="s">
        <v>1329</v>
      </c>
      <c r="G770" s="8">
        <v>0</v>
      </c>
      <c r="H770" s="8">
        <v>1</v>
      </c>
      <c r="I770" s="8">
        <v>1</v>
      </c>
      <c r="J770" s="8">
        <v>0</v>
      </c>
      <c r="K770" s="8">
        <v>10000</v>
      </c>
      <c r="L770" s="8">
        <v>10000</v>
      </c>
      <c r="M770" s="8">
        <v>1</v>
      </c>
      <c r="N770" s="8">
        <v>1</v>
      </c>
      <c r="O770" s="8">
        <v>1</v>
      </c>
      <c r="P770" s="8">
        <v>0</v>
      </c>
      <c r="Q770" s="8">
        <v>10000</v>
      </c>
      <c r="R770" s="8">
        <v>10000</v>
      </c>
    </row>
    <row r="771" spans="1:18" ht="39.950000000000003" customHeight="1" x14ac:dyDescent="0.15">
      <c r="A771" s="24" t="s">
        <v>1330</v>
      </c>
      <c r="B771" s="24"/>
      <c r="C771" s="5"/>
      <c r="D771" s="5"/>
      <c r="E771" s="5" t="s">
        <v>827</v>
      </c>
      <c r="F771" s="5" t="s">
        <v>1331</v>
      </c>
      <c r="G771" s="8">
        <v>0</v>
      </c>
      <c r="H771" s="8">
        <v>1</v>
      </c>
      <c r="I771" s="8">
        <v>1</v>
      </c>
      <c r="J771" s="8">
        <v>0</v>
      </c>
      <c r="K771" s="8">
        <v>15000</v>
      </c>
      <c r="L771" s="8">
        <v>15000</v>
      </c>
      <c r="M771" s="8">
        <v>1</v>
      </c>
      <c r="N771" s="8">
        <v>1</v>
      </c>
      <c r="O771" s="8">
        <v>1</v>
      </c>
      <c r="P771" s="8">
        <v>0</v>
      </c>
      <c r="Q771" s="8">
        <v>15000</v>
      </c>
      <c r="R771" s="8">
        <v>15000</v>
      </c>
    </row>
    <row r="772" spans="1:18" ht="39.950000000000003" customHeight="1" x14ac:dyDescent="0.15">
      <c r="A772" s="24" t="s">
        <v>1332</v>
      </c>
      <c r="B772" s="24"/>
      <c r="C772" s="5"/>
      <c r="D772" s="5"/>
      <c r="E772" s="5" t="s">
        <v>827</v>
      </c>
      <c r="F772" s="5" t="s">
        <v>470</v>
      </c>
      <c r="G772" s="8">
        <v>12</v>
      </c>
      <c r="H772" s="8">
        <v>0</v>
      </c>
      <c r="I772" s="8">
        <v>0</v>
      </c>
      <c r="J772" s="8">
        <v>178.45569599999999</v>
      </c>
      <c r="K772" s="8">
        <v>0</v>
      </c>
      <c r="L772" s="8">
        <v>0</v>
      </c>
      <c r="M772" s="8">
        <v>1</v>
      </c>
      <c r="N772" s="8">
        <v>1</v>
      </c>
      <c r="O772" s="8">
        <v>1</v>
      </c>
      <c r="P772" s="8">
        <v>1691.76</v>
      </c>
      <c r="Q772" s="8">
        <v>0</v>
      </c>
      <c r="R772" s="8">
        <v>0</v>
      </c>
    </row>
    <row r="773" spans="1:18" ht="39.950000000000003" customHeight="1" x14ac:dyDescent="0.15">
      <c r="A773" s="24" t="s">
        <v>1332</v>
      </c>
      <c r="B773" s="24"/>
      <c r="C773" s="5"/>
      <c r="D773" s="5"/>
      <c r="E773" s="5" t="s">
        <v>827</v>
      </c>
      <c r="F773" s="5" t="s">
        <v>905</v>
      </c>
      <c r="G773" s="8">
        <v>12</v>
      </c>
      <c r="H773" s="8">
        <v>0</v>
      </c>
      <c r="I773" s="8">
        <v>0</v>
      </c>
      <c r="J773" s="8">
        <v>178.142506</v>
      </c>
      <c r="K773" s="8">
        <v>0</v>
      </c>
      <c r="L773" s="8">
        <v>0</v>
      </c>
      <c r="M773" s="8">
        <v>1</v>
      </c>
      <c r="N773" s="8">
        <v>1</v>
      </c>
      <c r="O773" s="8">
        <v>1</v>
      </c>
      <c r="P773" s="8">
        <v>8700.48</v>
      </c>
      <c r="Q773" s="8">
        <v>0</v>
      </c>
      <c r="R773" s="8">
        <v>0</v>
      </c>
    </row>
    <row r="774" spans="1:18" ht="39.950000000000003" customHeight="1" x14ac:dyDescent="0.15">
      <c r="A774" s="24" t="s">
        <v>1332</v>
      </c>
      <c r="B774" s="24"/>
      <c r="C774" s="5"/>
      <c r="D774" s="5"/>
      <c r="E774" s="5" t="s">
        <v>827</v>
      </c>
      <c r="F774" s="5" t="s">
        <v>907</v>
      </c>
      <c r="G774" s="8">
        <v>12</v>
      </c>
      <c r="H774" s="8">
        <v>0</v>
      </c>
      <c r="I774" s="8">
        <v>0</v>
      </c>
      <c r="J774" s="8">
        <v>178.45569599999999</v>
      </c>
      <c r="K774" s="8">
        <v>0</v>
      </c>
      <c r="L774" s="8">
        <v>0</v>
      </c>
      <c r="M774" s="8">
        <v>1</v>
      </c>
      <c r="N774" s="8">
        <v>1</v>
      </c>
      <c r="O774" s="8">
        <v>1</v>
      </c>
      <c r="P774" s="8">
        <v>1691.76</v>
      </c>
      <c r="Q774" s="8">
        <v>0</v>
      </c>
      <c r="R774" s="8">
        <v>0</v>
      </c>
    </row>
    <row r="775" spans="1:18" ht="39.950000000000003" customHeight="1" x14ac:dyDescent="0.15">
      <c r="A775" s="24" t="s">
        <v>1332</v>
      </c>
      <c r="B775" s="24"/>
      <c r="C775" s="5"/>
      <c r="D775" s="5"/>
      <c r="E775" s="5" t="s">
        <v>827</v>
      </c>
      <c r="F775" s="5" t="s">
        <v>909</v>
      </c>
      <c r="G775" s="8">
        <v>12</v>
      </c>
      <c r="H775" s="8">
        <v>0</v>
      </c>
      <c r="I775" s="8">
        <v>0</v>
      </c>
      <c r="J775" s="8">
        <v>177.91519400000001</v>
      </c>
      <c r="K775" s="8">
        <v>0</v>
      </c>
      <c r="L775" s="8">
        <v>0</v>
      </c>
      <c r="M775" s="8">
        <v>1</v>
      </c>
      <c r="N775" s="8">
        <v>1</v>
      </c>
      <c r="O775" s="8">
        <v>1</v>
      </c>
      <c r="P775" s="8">
        <v>12084</v>
      </c>
      <c r="Q775" s="8">
        <v>0</v>
      </c>
      <c r="R775" s="8">
        <v>0</v>
      </c>
    </row>
    <row r="776" spans="1:18" ht="39.950000000000003" customHeight="1" x14ac:dyDescent="0.15">
      <c r="A776" s="24" t="s">
        <v>1330</v>
      </c>
      <c r="B776" s="24"/>
      <c r="C776" s="5"/>
      <c r="D776" s="5"/>
      <c r="E776" s="5" t="s">
        <v>827</v>
      </c>
      <c r="F776" s="5" t="s">
        <v>911</v>
      </c>
      <c r="G776" s="8">
        <v>1</v>
      </c>
      <c r="H776" s="8">
        <v>0</v>
      </c>
      <c r="I776" s="8">
        <v>0</v>
      </c>
      <c r="J776" s="8">
        <v>19000</v>
      </c>
      <c r="K776" s="8">
        <v>0</v>
      </c>
      <c r="L776" s="8">
        <v>0</v>
      </c>
      <c r="M776" s="8">
        <v>1</v>
      </c>
      <c r="N776" s="8">
        <v>1</v>
      </c>
      <c r="O776" s="8">
        <v>1</v>
      </c>
      <c r="P776" s="8">
        <v>19000</v>
      </c>
      <c r="Q776" s="8">
        <v>0</v>
      </c>
      <c r="R776" s="8">
        <v>0</v>
      </c>
    </row>
    <row r="777" spans="1:18" ht="39.950000000000003" customHeight="1" x14ac:dyDescent="0.15">
      <c r="A777" s="24" t="s">
        <v>1312</v>
      </c>
      <c r="B777" s="24"/>
      <c r="C777" s="5"/>
      <c r="D777" s="5"/>
      <c r="E777" s="5" t="s">
        <v>827</v>
      </c>
      <c r="F777" s="5" t="s">
        <v>913</v>
      </c>
      <c r="G777" s="8">
        <v>12</v>
      </c>
      <c r="H777" s="8">
        <v>0</v>
      </c>
      <c r="I777" s="8">
        <v>0</v>
      </c>
      <c r="J777" s="8">
        <v>350</v>
      </c>
      <c r="K777" s="8">
        <v>0</v>
      </c>
      <c r="L777" s="8">
        <v>0</v>
      </c>
      <c r="M777" s="8">
        <v>1</v>
      </c>
      <c r="N777" s="8">
        <v>1</v>
      </c>
      <c r="O777" s="8">
        <v>1</v>
      </c>
      <c r="P777" s="8">
        <v>3192</v>
      </c>
      <c r="Q777" s="8">
        <v>0</v>
      </c>
      <c r="R777" s="8">
        <v>0</v>
      </c>
    </row>
    <row r="778" spans="1:18" ht="39.950000000000003" customHeight="1" x14ac:dyDescent="0.15">
      <c r="A778" s="24" t="s">
        <v>1312</v>
      </c>
      <c r="B778" s="24"/>
      <c r="C778" s="5"/>
      <c r="D778" s="5"/>
      <c r="E778" s="5" t="s">
        <v>827</v>
      </c>
      <c r="F778" s="5" t="s">
        <v>915</v>
      </c>
      <c r="G778" s="8">
        <v>12</v>
      </c>
      <c r="H778" s="8">
        <v>0</v>
      </c>
      <c r="I778" s="8">
        <v>0</v>
      </c>
      <c r="J778" s="8">
        <v>349.90791899999999</v>
      </c>
      <c r="K778" s="8">
        <v>0</v>
      </c>
      <c r="L778" s="8">
        <v>0</v>
      </c>
      <c r="M778" s="8">
        <v>1</v>
      </c>
      <c r="N778" s="8">
        <v>1</v>
      </c>
      <c r="O778" s="8">
        <v>1</v>
      </c>
      <c r="P778" s="8">
        <v>22800</v>
      </c>
      <c r="Q778" s="8">
        <v>0</v>
      </c>
      <c r="R778" s="8">
        <v>0</v>
      </c>
    </row>
    <row r="779" spans="1:18" ht="39.950000000000003" customHeight="1" x14ac:dyDescent="0.15">
      <c r="A779" s="24" t="s">
        <v>1312</v>
      </c>
      <c r="B779" s="24"/>
      <c r="C779" s="5"/>
      <c r="D779" s="5"/>
      <c r="E779" s="5" t="s">
        <v>827</v>
      </c>
      <c r="F779" s="5" t="s">
        <v>917</v>
      </c>
      <c r="G779" s="8">
        <v>12</v>
      </c>
      <c r="H779" s="8">
        <v>0</v>
      </c>
      <c r="I779" s="8">
        <v>0</v>
      </c>
      <c r="J779" s="8">
        <v>348.38709699999998</v>
      </c>
      <c r="K779" s="8">
        <v>0</v>
      </c>
      <c r="L779" s="8">
        <v>0</v>
      </c>
      <c r="M779" s="8">
        <v>1</v>
      </c>
      <c r="N779" s="8">
        <v>1</v>
      </c>
      <c r="O779" s="8">
        <v>1</v>
      </c>
      <c r="P779" s="8">
        <v>3888</v>
      </c>
      <c r="Q779" s="8">
        <v>0</v>
      </c>
      <c r="R779" s="8">
        <v>0</v>
      </c>
    </row>
    <row r="780" spans="1:18" ht="39.950000000000003" customHeight="1" x14ac:dyDescent="0.15">
      <c r="A780" s="24" t="s">
        <v>1312</v>
      </c>
      <c r="B780" s="24"/>
      <c r="C780" s="5"/>
      <c r="D780" s="5"/>
      <c r="E780" s="5" t="s">
        <v>827</v>
      </c>
      <c r="F780" s="5" t="s">
        <v>919</v>
      </c>
      <c r="G780" s="8">
        <v>12</v>
      </c>
      <c r="H780" s="8">
        <v>0</v>
      </c>
      <c r="I780" s="8">
        <v>0</v>
      </c>
      <c r="J780" s="8">
        <v>350.26737900000001</v>
      </c>
      <c r="K780" s="8">
        <v>0</v>
      </c>
      <c r="L780" s="8">
        <v>0</v>
      </c>
      <c r="M780" s="8">
        <v>1</v>
      </c>
      <c r="N780" s="8">
        <v>1</v>
      </c>
      <c r="O780" s="8">
        <v>1</v>
      </c>
      <c r="P780" s="8">
        <v>15720</v>
      </c>
      <c r="Q780" s="8">
        <v>0</v>
      </c>
      <c r="R780" s="8">
        <v>0</v>
      </c>
    </row>
    <row r="781" spans="1:18" ht="39.950000000000003" customHeight="1" x14ac:dyDescent="0.15">
      <c r="A781" s="24" t="s">
        <v>1301</v>
      </c>
      <c r="B781" s="24"/>
      <c r="C781" s="5"/>
      <c r="D781" s="5"/>
      <c r="E781" s="5" t="s">
        <v>827</v>
      </c>
      <c r="F781" s="5" t="s">
        <v>921</v>
      </c>
      <c r="G781" s="8">
        <v>0</v>
      </c>
      <c r="H781" s="8">
        <v>2</v>
      </c>
      <c r="I781" s="8">
        <v>2</v>
      </c>
      <c r="J781" s="8">
        <v>0</v>
      </c>
      <c r="K781" s="8">
        <v>5000</v>
      </c>
      <c r="L781" s="8">
        <v>5000</v>
      </c>
      <c r="M781" s="8">
        <v>1</v>
      </c>
      <c r="N781" s="8">
        <v>1</v>
      </c>
      <c r="O781" s="8">
        <v>1</v>
      </c>
      <c r="P781" s="8">
        <v>0</v>
      </c>
      <c r="Q781" s="8">
        <v>20000</v>
      </c>
      <c r="R781" s="8">
        <v>20000</v>
      </c>
    </row>
    <row r="782" spans="1:18" ht="39.950000000000003" customHeight="1" x14ac:dyDescent="0.15">
      <c r="A782" s="24" t="s">
        <v>1306</v>
      </c>
      <c r="B782" s="24"/>
      <c r="C782" s="5"/>
      <c r="D782" s="5"/>
      <c r="E782" s="5" t="s">
        <v>827</v>
      </c>
      <c r="F782" s="5" t="s">
        <v>923</v>
      </c>
      <c r="G782" s="8">
        <v>0</v>
      </c>
      <c r="H782" s="8">
        <v>2</v>
      </c>
      <c r="I782" s="8">
        <v>2</v>
      </c>
      <c r="J782" s="8">
        <v>0</v>
      </c>
      <c r="K782" s="8">
        <v>7500</v>
      </c>
      <c r="L782" s="8">
        <v>7500</v>
      </c>
      <c r="M782" s="8">
        <v>1</v>
      </c>
      <c r="N782" s="8">
        <v>1</v>
      </c>
      <c r="O782" s="8">
        <v>1</v>
      </c>
      <c r="P782" s="8">
        <v>0</v>
      </c>
      <c r="Q782" s="8">
        <v>15000</v>
      </c>
      <c r="R782" s="8">
        <v>15000</v>
      </c>
    </row>
    <row r="783" spans="1:18" ht="39.950000000000003" customHeight="1" x14ac:dyDescent="0.15">
      <c r="A783" s="24" t="s">
        <v>1333</v>
      </c>
      <c r="B783" s="24"/>
      <c r="C783" s="5"/>
      <c r="D783" s="5"/>
      <c r="E783" s="5" t="s">
        <v>827</v>
      </c>
      <c r="F783" s="5" t="s">
        <v>925</v>
      </c>
      <c r="G783" s="8">
        <v>12</v>
      </c>
      <c r="H783" s="8">
        <v>0</v>
      </c>
      <c r="I783" s="8">
        <v>0</v>
      </c>
      <c r="J783" s="8">
        <v>105.954466</v>
      </c>
      <c r="K783" s="8">
        <v>0</v>
      </c>
      <c r="L783" s="8">
        <v>0</v>
      </c>
      <c r="M783" s="8">
        <v>1</v>
      </c>
      <c r="N783" s="8">
        <v>1</v>
      </c>
      <c r="O783" s="8">
        <v>1</v>
      </c>
      <c r="P783" s="8">
        <v>7260</v>
      </c>
      <c r="Q783" s="8">
        <v>0</v>
      </c>
      <c r="R783" s="8">
        <v>0</v>
      </c>
    </row>
    <row r="784" spans="1:18" ht="39.950000000000003" customHeight="1" x14ac:dyDescent="0.15">
      <c r="A784" s="24" t="s">
        <v>1333</v>
      </c>
      <c r="B784" s="24"/>
      <c r="C784" s="5"/>
      <c r="D784" s="5"/>
      <c r="E784" s="5" t="s">
        <v>827</v>
      </c>
      <c r="F784" s="5" t="s">
        <v>927</v>
      </c>
      <c r="G784" s="8">
        <v>12</v>
      </c>
      <c r="H784" s="8">
        <v>0</v>
      </c>
      <c r="I784" s="8">
        <v>0</v>
      </c>
      <c r="J784" s="8">
        <v>105.875</v>
      </c>
      <c r="K784" s="8">
        <v>0</v>
      </c>
      <c r="L784" s="8">
        <v>0</v>
      </c>
      <c r="M784" s="8">
        <v>1</v>
      </c>
      <c r="N784" s="8">
        <v>1</v>
      </c>
      <c r="O784" s="8">
        <v>1</v>
      </c>
      <c r="P784" s="8">
        <v>1016.4</v>
      </c>
      <c r="Q784" s="8">
        <v>0</v>
      </c>
      <c r="R784" s="8">
        <v>0</v>
      </c>
    </row>
    <row r="785" spans="1:18" ht="39.950000000000003" customHeight="1" x14ac:dyDescent="0.15">
      <c r="A785" s="24" t="s">
        <v>1333</v>
      </c>
      <c r="B785" s="24"/>
      <c r="C785" s="5"/>
      <c r="D785" s="5"/>
      <c r="E785" s="5" t="s">
        <v>827</v>
      </c>
      <c r="F785" s="5" t="s">
        <v>929</v>
      </c>
      <c r="G785" s="8">
        <v>12</v>
      </c>
      <c r="H785" s="8">
        <v>0</v>
      </c>
      <c r="I785" s="8">
        <v>0</v>
      </c>
      <c r="J785" s="8">
        <v>105.875</v>
      </c>
      <c r="K785" s="8">
        <v>0</v>
      </c>
      <c r="L785" s="8">
        <v>0</v>
      </c>
      <c r="M785" s="8">
        <v>1</v>
      </c>
      <c r="N785" s="8">
        <v>1</v>
      </c>
      <c r="O785" s="8">
        <v>1</v>
      </c>
      <c r="P785" s="8">
        <v>1016.4</v>
      </c>
      <c r="Q785" s="8">
        <v>0</v>
      </c>
      <c r="R785" s="8">
        <v>0</v>
      </c>
    </row>
    <row r="786" spans="1:18" ht="39.950000000000003" customHeight="1" x14ac:dyDescent="0.15">
      <c r="A786" s="24" t="s">
        <v>1333</v>
      </c>
      <c r="B786" s="24"/>
      <c r="C786" s="5"/>
      <c r="D786" s="5"/>
      <c r="E786" s="5" t="s">
        <v>827</v>
      </c>
      <c r="F786" s="5" t="s">
        <v>931</v>
      </c>
      <c r="G786" s="8">
        <v>12</v>
      </c>
      <c r="H786" s="8">
        <v>0</v>
      </c>
      <c r="I786" s="8">
        <v>0</v>
      </c>
      <c r="J786" s="8">
        <v>105.985401</v>
      </c>
      <c r="K786" s="8">
        <v>0</v>
      </c>
      <c r="L786" s="8">
        <v>0</v>
      </c>
      <c r="M786" s="8">
        <v>1</v>
      </c>
      <c r="N786" s="8">
        <v>1</v>
      </c>
      <c r="O786" s="8">
        <v>1</v>
      </c>
      <c r="P786" s="8">
        <v>5227.2</v>
      </c>
      <c r="Q786" s="8">
        <v>0</v>
      </c>
      <c r="R786" s="8">
        <v>0</v>
      </c>
    </row>
    <row r="787" spans="1:18" ht="39.950000000000003" customHeight="1" x14ac:dyDescent="0.15">
      <c r="A787" s="24" t="s">
        <v>1334</v>
      </c>
      <c r="B787" s="24"/>
      <c r="C787" s="5"/>
      <c r="D787" s="5"/>
      <c r="E787" s="5" t="s">
        <v>827</v>
      </c>
      <c r="F787" s="5" t="s">
        <v>933</v>
      </c>
      <c r="G787" s="8">
        <v>12</v>
      </c>
      <c r="H787" s="8">
        <v>0</v>
      </c>
      <c r="I787" s="8">
        <v>0</v>
      </c>
      <c r="J787" s="8">
        <v>349.77111100000002</v>
      </c>
      <c r="K787" s="8">
        <v>0</v>
      </c>
      <c r="L787" s="8">
        <v>0</v>
      </c>
      <c r="M787" s="8">
        <v>1</v>
      </c>
      <c r="N787" s="8">
        <v>1</v>
      </c>
      <c r="O787" s="8">
        <v>1</v>
      </c>
      <c r="P787" s="8">
        <v>12591.76</v>
      </c>
      <c r="Q787" s="8">
        <v>0</v>
      </c>
      <c r="R787" s="8">
        <v>0</v>
      </c>
    </row>
    <row r="788" spans="1:18" ht="39.950000000000003" customHeight="1" x14ac:dyDescent="0.15">
      <c r="A788" s="24" t="s">
        <v>1334</v>
      </c>
      <c r="B788" s="24"/>
      <c r="C788" s="5"/>
      <c r="D788" s="5"/>
      <c r="E788" s="5" t="s">
        <v>827</v>
      </c>
      <c r="F788" s="5" t="s">
        <v>935</v>
      </c>
      <c r="G788" s="8">
        <v>12</v>
      </c>
      <c r="H788" s="8">
        <v>0</v>
      </c>
      <c r="I788" s="8">
        <v>0</v>
      </c>
      <c r="J788" s="8">
        <v>277.89999999999998</v>
      </c>
      <c r="K788" s="8">
        <v>0</v>
      </c>
      <c r="L788" s="8">
        <v>0</v>
      </c>
      <c r="M788" s="8">
        <v>1</v>
      </c>
      <c r="N788" s="8">
        <v>1</v>
      </c>
      <c r="O788" s="8">
        <v>1</v>
      </c>
      <c r="P788" s="8">
        <v>3334.8</v>
      </c>
      <c r="Q788" s="8">
        <v>0</v>
      </c>
      <c r="R788" s="8">
        <v>0</v>
      </c>
    </row>
    <row r="789" spans="1:18" ht="39.950000000000003" customHeight="1" x14ac:dyDescent="0.15">
      <c r="A789" s="24" t="s">
        <v>1334</v>
      </c>
      <c r="B789" s="24"/>
      <c r="C789" s="5"/>
      <c r="D789" s="5"/>
      <c r="E789" s="5" t="s">
        <v>827</v>
      </c>
      <c r="F789" s="5" t="s">
        <v>937</v>
      </c>
      <c r="G789" s="8">
        <v>12</v>
      </c>
      <c r="H789" s="8">
        <v>0</v>
      </c>
      <c r="I789" s="8">
        <v>0</v>
      </c>
      <c r="J789" s="8">
        <v>580.13333299999999</v>
      </c>
      <c r="K789" s="8">
        <v>0</v>
      </c>
      <c r="L789" s="8">
        <v>0</v>
      </c>
      <c r="M789" s="8">
        <v>1</v>
      </c>
      <c r="N789" s="8">
        <v>1</v>
      </c>
      <c r="O789" s="8">
        <v>1</v>
      </c>
      <c r="P789" s="8">
        <v>27846.400000000001</v>
      </c>
      <c r="Q789" s="8">
        <v>0</v>
      </c>
      <c r="R789" s="8">
        <v>0</v>
      </c>
    </row>
    <row r="790" spans="1:18" ht="39.950000000000003" customHeight="1" x14ac:dyDescent="0.15">
      <c r="A790" s="24" t="s">
        <v>1334</v>
      </c>
      <c r="B790" s="24"/>
      <c r="C790" s="5"/>
      <c r="D790" s="5"/>
      <c r="E790" s="5" t="s">
        <v>827</v>
      </c>
      <c r="F790" s="5" t="s">
        <v>939</v>
      </c>
      <c r="G790" s="8">
        <v>12</v>
      </c>
      <c r="H790" s="8">
        <v>0</v>
      </c>
      <c r="I790" s="8">
        <v>0</v>
      </c>
      <c r="J790" s="8">
        <v>437.67750000000001</v>
      </c>
      <c r="K790" s="8">
        <v>0</v>
      </c>
      <c r="L790" s="8">
        <v>0</v>
      </c>
      <c r="M790" s="8">
        <v>1</v>
      </c>
      <c r="N790" s="8">
        <v>1</v>
      </c>
      <c r="O790" s="8">
        <v>1</v>
      </c>
      <c r="P790" s="8">
        <v>5252.13</v>
      </c>
      <c r="Q790" s="8">
        <v>0</v>
      </c>
      <c r="R790" s="8">
        <v>0</v>
      </c>
    </row>
    <row r="791" spans="1:18" ht="39.950000000000003" customHeight="1" x14ac:dyDescent="0.15">
      <c r="A791" s="24" t="s">
        <v>1335</v>
      </c>
      <c r="B791" s="24"/>
      <c r="C791" s="5"/>
      <c r="D791" s="5"/>
      <c r="E791" s="5" t="s">
        <v>827</v>
      </c>
      <c r="F791" s="5" t="s">
        <v>941</v>
      </c>
      <c r="G791" s="8">
        <v>0</v>
      </c>
      <c r="H791" s="8">
        <v>12</v>
      </c>
      <c r="I791" s="8">
        <v>0</v>
      </c>
      <c r="J791" s="8">
        <v>0</v>
      </c>
      <c r="K791" s="8">
        <v>178.27692300000001</v>
      </c>
      <c r="L791" s="8">
        <v>0</v>
      </c>
      <c r="M791" s="8">
        <v>1</v>
      </c>
      <c r="N791" s="8">
        <v>1</v>
      </c>
      <c r="O791" s="8">
        <v>1</v>
      </c>
      <c r="P791" s="8">
        <v>0</v>
      </c>
      <c r="Q791" s="8">
        <v>11124.48</v>
      </c>
      <c r="R791" s="8">
        <v>0</v>
      </c>
    </row>
    <row r="792" spans="1:18" ht="39.950000000000003" customHeight="1" x14ac:dyDescent="0.15">
      <c r="A792" s="24" t="s">
        <v>1335</v>
      </c>
      <c r="B792" s="24"/>
      <c r="C792" s="5"/>
      <c r="D792" s="5"/>
      <c r="E792" s="5" t="s">
        <v>827</v>
      </c>
      <c r="F792" s="5" t="s">
        <v>943</v>
      </c>
      <c r="G792" s="8">
        <v>0</v>
      </c>
      <c r="H792" s="8">
        <v>12</v>
      </c>
      <c r="I792" s="8">
        <v>0</v>
      </c>
      <c r="J792" s="8">
        <v>0</v>
      </c>
      <c r="K792" s="8">
        <v>177.91519400000001</v>
      </c>
      <c r="L792" s="8">
        <v>0</v>
      </c>
      <c r="M792" s="8">
        <v>1</v>
      </c>
      <c r="N792" s="8">
        <v>1</v>
      </c>
      <c r="O792" s="8">
        <v>1</v>
      </c>
      <c r="P792" s="8">
        <v>0</v>
      </c>
      <c r="Q792" s="8">
        <v>12084</v>
      </c>
      <c r="R792" s="8">
        <v>0</v>
      </c>
    </row>
    <row r="793" spans="1:18" ht="39.950000000000003" customHeight="1" x14ac:dyDescent="0.15">
      <c r="A793" s="24" t="s">
        <v>1335</v>
      </c>
      <c r="B793" s="24"/>
      <c r="C793" s="5"/>
      <c r="D793" s="5"/>
      <c r="E793" s="5" t="s">
        <v>827</v>
      </c>
      <c r="F793" s="5" t="s">
        <v>945</v>
      </c>
      <c r="G793" s="8">
        <v>0</v>
      </c>
      <c r="H793" s="8">
        <v>12</v>
      </c>
      <c r="I793" s="8">
        <v>0</v>
      </c>
      <c r="J793" s="8">
        <v>0</v>
      </c>
      <c r="K793" s="8">
        <v>178.45569599999999</v>
      </c>
      <c r="L793" s="8">
        <v>0</v>
      </c>
      <c r="M793" s="8">
        <v>1</v>
      </c>
      <c r="N793" s="8">
        <v>1</v>
      </c>
      <c r="O793" s="8">
        <v>1</v>
      </c>
      <c r="P793" s="8">
        <v>0</v>
      </c>
      <c r="Q793" s="8">
        <v>1691.76</v>
      </c>
      <c r="R793" s="8">
        <v>0</v>
      </c>
    </row>
    <row r="794" spans="1:18" ht="39.950000000000003" customHeight="1" x14ac:dyDescent="0.15">
      <c r="A794" s="24" t="s">
        <v>1335</v>
      </c>
      <c r="B794" s="24"/>
      <c r="C794" s="5"/>
      <c r="D794" s="5"/>
      <c r="E794" s="5" t="s">
        <v>827</v>
      </c>
      <c r="F794" s="5" t="s">
        <v>947</v>
      </c>
      <c r="G794" s="8">
        <v>0</v>
      </c>
      <c r="H794" s="8">
        <v>12</v>
      </c>
      <c r="I794" s="8">
        <v>0</v>
      </c>
      <c r="J794" s="8">
        <v>0</v>
      </c>
      <c r="K794" s="8">
        <v>178.45569599999999</v>
      </c>
      <c r="L794" s="8">
        <v>0</v>
      </c>
      <c r="M794" s="8">
        <v>1</v>
      </c>
      <c r="N794" s="8">
        <v>1</v>
      </c>
      <c r="O794" s="8">
        <v>1</v>
      </c>
      <c r="P794" s="8">
        <v>0</v>
      </c>
      <c r="Q794" s="8">
        <v>1691.76</v>
      </c>
      <c r="R794" s="8">
        <v>0</v>
      </c>
    </row>
    <row r="795" spans="1:18" ht="39.950000000000003" customHeight="1" x14ac:dyDescent="0.15">
      <c r="A795" s="24" t="s">
        <v>1317</v>
      </c>
      <c r="B795" s="24"/>
      <c r="C795" s="5"/>
      <c r="D795" s="5"/>
      <c r="E795" s="5" t="s">
        <v>827</v>
      </c>
      <c r="F795" s="5" t="s">
        <v>949</v>
      </c>
      <c r="G795" s="8">
        <v>1</v>
      </c>
      <c r="H795" s="8">
        <v>0</v>
      </c>
      <c r="I795" s="8">
        <v>0</v>
      </c>
      <c r="J795" s="8">
        <v>2730</v>
      </c>
      <c r="K795" s="8">
        <v>0</v>
      </c>
      <c r="L795" s="8">
        <v>0</v>
      </c>
      <c r="M795" s="8">
        <v>1</v>
      </c>
      <c r="N795" s="8">
        <v>1</v>
      </c>
      <c r="O795" s="8">
        <v>1</v>
      </c>
      <c r="P795" s="8">
        <v>2730</v>
      </c>
      <c r="Q795" s="8">
        <v>0</v>
      </c>
      <c r="R795" s="8">
        <v>0</v>
      </c>
    </row>
    <row r="796" spans="1:18" ht="39.950000000000003" customHeight="1" x14ac:dyDescent="0.15">
      <c r="A796" s="24" t="s">
        <v>1317</v>
      </c>
      <c r="B796" s="24"/>
      <c r="C796" s="5"/>
      <c r="D796" s="5"/>
      <c r="E796" s="5" t="s">
        <v>827</v>
      </c>
      <c r="F796" s="5" t="s">
        <v>951</v>
      </c>
      <c r="G796" s="8">
        <v>1</v>
      </c>
      <c r="H796" s="8">
        <v>0</v>
      </c>
      <c r="I796" s="8">
        <v>0</v>
      </c>
      <c r="J796" s="8">
        <v>1960</v>
      </c>
      <c r="K796" s="8">
        <v>0</v>
      </c>
      <c r="L796" s="8">
        <v>0</v>
      </c>
      <c r="M796" s="8">
        <v>1</v>
      </c>
      <c r="N796" s="8">
        <v>1</v>
      </c>
      <c r="O796" s="8">
        <v>1</v>
      </c>
      <c r="P796" s="8">
        <v>1960</v>
      </c>
      <c r="Q796" s="8">
        <v>0</v>
      </c>
      <c r="R796" s="8">
        <v>0</v>
      </c>
    </row>
    <row r="797" spans="1:18" ht="39.950000000000003" customHeight="1" x14ac:dyDescent="0.15">
      <c r="A797" s="24" t="s">
        <v>1317</v>
      </c>
      <c r="B797" s="24"/>
      <c r="C797" s="5"/>
      <c r="D797" s="5"/>
      <c r="E797" s="5" t="s">
        <v>827</v>
      </c>
      <c r="F797" s="5" t="s">
        <v>953</v>
      </c>
      <c r="G797" s="8">
        <v>1</v>
      </c>
      <c r="H797" s="8">
        <v>0</v>
      </c>
      <c r="I797" s="8">
        <v>0</v>
      </c>
      <c r="J797" s="8">
        <v>560</v>
      </c>
      <c r="K797" s="8">
        <v>0</v>
      </c>
      <c r="L797" s="8">
        <v>0</v>
      </c>
      <c r="M797" s="8">
        <v>1</v>
      </c>
      <c r="N797" s="8">
        <v>1</v>
      </c>
      <c r="O797" s="8">
        <v>1</v>
      </c>
      <c r="P797" s="8">
        <v>560</v>
      </c>
      <c r="Q797" s="8">
        <v>0</v>
      </c>
      <c r="R797" s="8">
        <v>0</v>
      </c>
    </row>
    <row r="798" spans="1:18" ht="39.950000000000003" customHeight="1" x14ac:dyDescent="0.15">
      <c r="A798" s="24" t="s">
        <v>1317</v>
      </c>
      <c r="B798" s="24"/>
      <c r="C798" s="5"/>
      <c r="D798" s="5"/>
      <c r="E798" s="5" t="s">
        <v>827</v>
      </c>
      <c r="F798" s="5" t="s">
        <v>955</v>
      </c>
      <c r="G798" s="8">
        <v>1</v>
      </c>
      <c r="H798" s="8">
        <v>0</v>
      </c>
      <c r="I798" s="8">
        <v>0</v>
      </c>
      <c r="J798" s="8">
        <v>1750</v>
      </c>
      <c r="K798" s="8">
        <v>0</v>
      </c>
      <c r="L798" s="8">
        <v>0</v>
      </c>
      <c r="M798" s="8">
        <v>1</v>
      </c>
      <c r="N798" s="8">
        <v>1</v>
      </c>
      <c r="O798" s="8">
        <v>1</v>
      </c>
      <c r="P798" s="8">
        <v>1750</v>
      </c>
      <c r="Q798" s="8">
        <v>0</v>
      </c>
      <c r="R798" s="8">
        <v>0</v>
      </c>
    </row>
    <row r="799" spans="1:18" ht="39.950000000000003" customHeight="1" x14ac:dyDescent="0.15">
      <c r="A799" s="24" t="s">
        <v>1334</v>
      </c>
      <c r="B799" s="24"/>
      <c r="C799" s="5"/>
      <c r="D799" s="5"/>
      <c r="E799" s="5" t="s">
        <v>827</v>
      </c>
      <c r="F799" s="5" t="s">
        <v>957</v>
      </c>
      <c r="G799" s="8">
        <v>0</v>
      </c>
      <c r="H799" s="8">
        <v>12</v>
      </c>
      <c r="I799" s="8">
        <v>12</v>
      </c>
      <c r="J799" s="8">
        <v>0</v>
      </c>
      <c r="K799" s="8">
        <v>239.53333000000001</v>
      </c>
      <c r="L799" s="8">
        <v>580.13333299999999</v>
      </c>
      <c r="M799" s="8">
        <v>1</v>
      </c>
      <c r="N799" s="8">
        <v>1</v>
      </c>
      <c r="O799" s="8">
        <v>1</v>
      </c>
      <c r="P799" s="8">
        <v>0</v>
      </c>
      <c r="Q799" s="8">
        <v>2874.4</v>
      </c>
      <c r="R799" s="8">
        <v>27846.400000000001</v>
      </c>
    </row>
    <row r="800" spans="1:18" ht="39.950000000000003" customHeight="1" x14ac:dyDescent="0.15">
      <c r="A800" s="24" t="s">
        <v>1334</v>
      </c>
      <c r="B800" s="24"/>
      <c r="C800" s="5"/>
      <c r="D800" s="5"/>
      <c r="E800" s="5" t="s">
        <v>827</v>
      </c>
      <c r="F800" s="5" t="s">
        <v>959</v>
      </c>
      <c r="G800" s="8">
        <v>0</v>
      </c>
      <c r="H800" s="8">
        <v>12</v>
      </c>
      <c r="I800" s="8">
        <v>12</v>
      </c>
      <c r="J800" s="8">
        <v>0</v>
      </c>
      <c r="K800" s="8">
        <v>513.10444500000006</v>
      </c>
      <c r="L800" s="8">
        <v>513.10444500000006</v>
      </c>
      <c r="M800" s="8">
        <v>1</v>
      </c>
      <c r="N800" s="8">
        <v>1</v>
      </c>
      <c r="O800" s="8">
        <v>1</v>
      </c>
      <c r="P800" s="8">
        <v>0</v>
      </c>
      <c r="Q800" s="8">
        <v>18471.759999999998</v>
      </c>
      <c r="R800" s="8">
        <v>18471.759999999998</v>
      </c>
    </row>
    <row r="801" spans="1:18" ht="39.950000000000003" customHeight="1" x14ac:dyDescent="0.15">
      <c r="A801" s="24" t="s">
        <v>1334</v>
      </c>
      <c r="B801" s="24"/>
      <c r="C801" s="5"/>
      <c r="D801" s="5"/>
      <c r="E801" s="5" t="s">
        <v>827</v>
      </c>
      <c r="F801" s="5" t="s">
        <v>961</v>
      </c>
      <c r="G801" s="8">
        <v>0</v>
      </c>
      <c r="H801" s="8">
        <v>12</v>
      </c>
      <c r="I801" s="8">
        <v>12</v>
      </c>
      <c r="J801" s="8">
        <v>0</v>
      </c>
      <c r="K801" s="8">
        <v>437.67750000000001</v>
      </c>
      <c r="L801" s="8">
        <v>437.67750000000001</v>
      </c>
      <c r="M801" s="8">
        <v>1</v>
      </c>
      <c r="N801" s="8">
        <v>1</v>
      </c>
      <c r="O801" s="8">
        <v>1</v>
      </c>
      <c r="P801" s="8">
        <v>0</v>
      </c>
      <c r="Q801" s="8">
        <v>5252.13</v>
      </c>
      <c r="R801" s="8">
        <v>5252.13</v>
      </c>
    </row>
    <row r="802" spans="1:18" ht="39.950000000000003" customHeight="1" x14ac:dyDescent="0.15">
      <c r="A802" s="24" t="s">
        <v>1334</v>
      </c>
      <c r="B802" s="24"/>
      <c r="C802" s="5"/>
      <c r="D802" s="5"/>
      <c r="E802" s="5" t="s">
        <v>827</v>
      </c>
      <c r="F802" s="5" t="s">
        <v>963</v>
      </c>
      <c r="G802" s="8">
        <v>0</v>
      </c>
      <c r="H802" s="8">
        <v>12</v>
      </c>
      <c r="I802" s="8">
        <v>12</v>
      </c>
      <c r="J802" s="8">
        <v>0</v>
      </c>
      <c r="K802" s="8">
        <v>277.89999999999998</v>
      </c>
      <c r="L802" s="8">
        <v>277.89999999999998</v>
      </c>
      <c r="M802" s="8">
        <v>1</v>
      </c>
      <c r="N802" s="8">
        <v>1</v>
      </c>
      <c r="O802" s="8">
        <v>1</v>
      </c>
      <c r="P802" s="8">
        <v>0</v>
      </c>
      <c r="Q802" s="8">
        <v>3334.8</v>
      </c>
      <c r="R802" s="8">
        <v>3334.8</v>
      </c>
    </row>
    <row r="803" spans="1:18" ht="39.950000000000003" customHeight="1" x14ac:dyDescent="0.15">
      <c r="A803" s="24" t="s">
        <v>1336</v>
      </c>
      <c r="B803" s="24"/>
      <c r="C803" s="5"/>
      <c r="D803" s="5"/>
      <c r="E803" s="5" t="s">
        <v>827</v>
      </c>
      <c r="F803" s="5" t="s">
        <v>965</v>
      </c>
      <c r="G803" s="8">
        <v>0</v>
      </c>
      <c r="H803" s="8">
        <v>1</v>
      </c>
      <c r="I803" s="8">
        <v>1</v>
      </c>
      <c r="J803" s="8">
        <v>0</v>
      </c>
      <c r="K803" s="8">
        <v>3000</v>
      </c>
      <c r="L803" s="8">
        <v>3000</v>
      </c>
      <c r="M803" s="8">
        <v>1</v>
      </c>
      <c r="N803" s="8">
        <v>1</v>
      </c>
      <c r="O803" s="8">
        <v>1</v>
      </c>
      <c r="P803" s="8">
        <v>0</v>
      </c>
      <c r="Q803" s="8">
        <v>3000</v>
      </c>
      <c r="R803" s="8">
        <v>3000</v>
      </c>
    </row>
    <row r="804" spans="1:18" ht="39.950000000000003" customHeight="1" x14ac:dyDescent="0.15">
      <c r="A804" s="24" t="s">
        <v>1336</v>
      </c>
      <c r="B804" s="24"/>
      <c r="C804" s="5"/>
      <c r="D804" s="5"/>
      <c r="E804" s="5" t="s">
        <v>827</v>
      </c>
      <c r="F804" s="5" t="s">
        <v>967</v>
      </c>
      <c r="G804" s="8">
        <v>0</v>
      </c>
      <c r="H804" s="8">
        <v>1</v>
      </c>
      <c r="I804" s="8">
        <v>1</v>
      </c>
      <c r="J804" s="8">
        <v>0</v>
      </c>
      <c r="K804" s="8">
        <v>6000</v>
      </c>
      <c r="L804" s="8">
        <v>6000</v>
      </c>
      <c r="M804" s="8">
        <v>1</v>
      </c>
      <c r="N804" s="8">
        <v>1</v>
      </c>
      <c r="O804" s="8">
        <v>1</v>
      </c>
      <c r="P804" s="8">
        <v>0</v>
      </c>
      <c r="Q804" s="8">
        <v>6000</v>
      </c>
      <c r="R804" s="8">
        <v>6000</v>
      </c>
    </row>
    <row r="805" spans="1:18" ht="39.950000000000003" customHeight="1" x14ac:dyDescent="0.15">
      <c r="A805" s="24" t="s">
        <v>1336</v>
      </c>
      <c r="B805" s="24"/>
      <c r="C805" s="5"/>
      <c r="D805" s="5"/>
      <c r="E805" s="5" t="s">
        <v>827</v>
      </c>
      <c r="F805" s="5" t="s">
        <v>969</v>
      </c>
      <c r="G805" s="8">
        <v>0</v>
      </c>
      <c r="H805" s="8">
        <v>1</v>
      </c>
      <c r="I805" s="8">
        <v>1</v>
      </c>
      <c r="J805" s="8">
        <v>0</v>
      </c>
      <c r="K805" s="8">
        <v>4000</v>
      </c>
      <c r="L805" s="8">
        <v>4000</v>
      </c>
      <c r="M805" s="8">
        <v>1</v>
      </c>
      <c r="N805" s="8">
        <v>1</v>
      </c>
      <c r="O805" s="8">
        <v>1</v>
      </c>
      <c r="P805" s="8">
        <v>0</v>
      </c>
      <c r="Q805" s="8">
        <v>4000</v>
      </c>
      <c r="R805" s="8">
        <v>4000</v>
      </c>
    </row>
    <row r="806" spans="1:18" ht="39.950000000000003" customHeight="1" x14ac:dyDescent="0.15">
      <c r="A806" s="24" t="s">
        <v>1337</v>
      </c>
      <c r="B806" s="24"/>
      <c r="C806" s="5"/>
      <c r="D806" s="5"/>
      <c r="E806" s="5" t="s">
        <v>827</v>
      </c>
      <c r="F806" s="5" t="s">
        <v>971</v>
      </c>
      <c r="G806" s="8">
        <v>0</v>
      </c>
      <c r="H806" s="8">
        <v>12</v>
      </c>
      <c r="I806" s="8">
        <v>0</v>
      </c>
      <c r="J806" s="8">
        <v>0</v>
      </c>
      <c r="K806" s="8">
        <v>321.5625</v>
      </c>
      <c r="L806" s="8">
        <v>0</v>
      </c>
      <c r="M806" s="8">
        <v>1</v>
      </c>
      <c r="N806" s="8">
        <v>1</v>
      </c>
      <c r="O806" s="8">
        <v>1</v>
      </c>
      <c r="P806" s="8">
        <v>0</v>
      </c>
      <c r="Q806" s="8">
        <v>3087</v>
      </c>
      <c r="R806" s="8">
        <v>0</v>
      </c>
    </row>
    <row r="807" spans="1:18" ht="39.950000000000003" customHeight="1" x14ac:dyDescent="0.15">
      <c r="A807" s="24" t="s">
        <v>1337</v>
      </c>
      <c r="B807" s="24"/>
      <c r="C807" s="5"/>
      <c r="D807" s="5"/>
      <c r="E807" s="5" t="s">
        <v>827</v>
      </c>
      <c r="F807" s="5" t="s">
        <v>972</v>
      </c>
      <c r="G807" s="8">
        <v>0</v>
      </c>
      <c r="H807" s="8">
        <v>12</v>
      </c>
      <c r="I807" s="8">
        <v>0</v>
      </c>
      <c r="J807" s="8">
        <v>0</v>
      </c>
      <c r="K807" s="8">
        <v>321.5625</v>
      </c>
      <c r="L807" s="8">
        <v>0</v>
      </c>
      <c r="M807" s="8">
        <v>1</v>
      </c>
      <c r="N807" s="8">
        <v>1</v>
      </c>
      <c r="O807" s="8">
        <v>1</v>
      </c>
      <c r="P807" s="8">
        <v>0</v>
      </c>
      <c r="Q807" s="8">
        <v>3087</v>
      </c>
      <c r="R807" s="8">
        <v>0</v>
      </c>
    </row>
    <row r="808" spans="1:18" ht="39.950000000000003" customHeight="1" x14ac:dyDescent="0.15">
      <c r="A808" s="24" t="s">
        <v>1337</v>
      </c>
      <c r="B808" s="24"/>
      <c r="C808" s="5"/>
      <c r="D808" s="5"/>
      <c r="E808" s="5" t="s">
        <v>827</v>
      </c>
      <c r="F808" s="5" t="s">
        <v>974</v>
      </c>
      <c r="G808" s="8">
        <v>0</v>
      </c>
      <c r="H808" s="8">
        <v>12</v>
      </c>
      <c r="I808" s="8">
        <v>0</v>
      </c>
      <c r="J808" s="8">
        <v>0</v>
      </c>
      <c r="K808" s="8">
        <v>322.09523799999999</v>
      </c>
      <c r="L808" s="8">
        <v>0</v>
      </c>
      <c r="M808" s="8">
        <v>1</v>
      </c>
      <c r="N808" s="8">
        <v>1</v>
      </c>
      <c r="O808" s="8">
        <v>1</v>
      </c>
      <c r="P808" s="8">
        <v>0</v>
      </c>
      <c r="Q808" s="8">
        <v>20292</v>
      </c>
      <c r="R808" s="8">
        <v>0</v>
      </c>
    </row>
    <row r="809" spans="1:18" ht="39.950000000000003" customHeight="1" x14ac:dyDescent="0.15">
      <c r="A809" s="24" t="s">
        <v>1337</v>
      </c>
      <c r="B809" s="24"/>
      <c r="C809" s="5"/>
      <c r="D809" s="5"/>
      <c r="E809" s="5" t="s">
        <v>827</v>
      </c>
      <c r="F809" s="5" t="s">
        <v>976</v>
      </c>
      <c r="G809" s="8">
        <v>0</v>
      </c>
      <c r="H809" s="8">
        <v>12</v>
      </c>
      <c r="I809" s="8">
        <v>0</v>
      </c>
      <c r="J809" s="8">
        <v>0</v>
      </c>
      <c r="K809" s="8">
        <v>321.24125900000001</v>
      </c>
      <c r="L809" s="8">
        <v>0</v>
      </c>
      <c r="M809" s="8">
        <v>1</v>
      </c>
      <c r="N809" s="8">
        <v>1</v>
      </c>
      <c r="O809" s="8">
        <v>1</v>
      </c>
      <c r="P809" s="8">
        <v>0</v>
      </c>
      <c r="Q809" s="8">
        <v>22050</v>
      </c>
      <c r="R809" s="8">
        <v>0</v>
      </c>
    </row>
    <row r="810" spans="1:18" ht="20.100000000000001" customHeight="1" x14ac:dyDescent="0.15">
      <c r="A810" s="32" t="s">
        <v>787</v>
      </c>
      <c r="B810" s="32"/>
      <c r="C810" s="32"/>
      <c r="D810" s="32"/>
      <c r="E810" s="32"/>
      <c r="F810" s="13" t="s">
        <v>903</v>
      </c>
      <c r="G810" s="13" t="s">
        <v>53</v>
      </c>
      <c r="H810" s="13" t="s">
        <v>53</v>
      </c>
      <c r="I810" s="13" t="s">
        <v>53</v>
      </c>
      <c r="J810" s="13" t="s">
        <v>53</v>
      </c>
      <c r="K810" s="13" t="s">
        <v>53</v>
      </c>
      <c r="L810" s="13" t="s">
        <v>53</v>
      </c>
      <c r="M810" s="13" t="s">
        <v>53</v>
      </c>
      <c r="N810" s="13" t="s">
        <v>53</v>
      </c>
      <c r="O810" s="13" t="s">
        <v>53</v>
      </c>
      <c r="P810" s="11">
        <f>SUBTOTAL(9,P673:P809)</f>
        <v>12468711.860000003</v>
      </c>
      <c r="Q810" s="11">
        <f>SUBTOTAL(9,Q673:Q809)</f>
        <v>532976.29</v>
      </c>
      <c r="R810" s="11">
        <f>SUBTOTAL(9,R673:R809)</f>
        <v>532976.29</v>
      </c>
    </row>
    <row r="811" spans="1:18" ht="39.950000000000003" customHeight="1" x14ac:dyDescent="0.15">
      <c r="A811" s="24" t="s">
        <v>1338</v>
      </c>
      <c r="B811" s="24"/>
      <c r="C811" s="5"/>
      <c r="D811" s="5"/>
      <c r="E811" s="5" t="s">
        <v>731</v>
      </c>
      <c r="F811" s="5" t="s">
        <v>1000</v>
      </c>
      <c r="G811" s="8">
        <v>0</v>
      </c>
      <c r="H811" s="8">
        <v>0</v>
      </c>
      <c r="I811" s="8">
        <v>1</v>
      </c>
      <c r="J811" s="8">
        <v>1</v>
      </c>
      <c r="K811" s="8">
        <v>1</v>
      </c>
      <c r="L811" s="8">
        <v>1</v>
      </c>
      <c r="M811" s="8">
        <v>1</v>
      </c>
      <c r="N811" s="8">
        <v>1</v>
      </c>
      <c r="O811" s="8">
        <v>1</v>
      </c>
      <c r="P811" s="8">
        <v>0</v>
      </c>
      <c r="Q811" s="8">
        <v>0</v>
      </c>
      <c r="R811" s="8">
        <v>8316.4</v>
      </c>
    </row>
    <row r="812" spans="1:18" ht="39.950000000000003" customHeight="1" x14ac:dyDescent="0.15">
      <c r="A812" s="24" t="s">
        <v>1338</v>
      </c>
      <c r="B812" s="24"/>
      <c r="C812" s="5"/>
      <c r="D812" s="5"/>
      <c r="E812" s="5" t="s">
        <v>731</v>
      </c>
      <c r="F812" s="5" t="s">
        <v>1339</v>
      </c>
      <c r="G812" s="8">
        <v>0</v>
      </c>
      <c r="H812" s="8">
        <v>0</v>
      </c>
      <c r="I812" s="8">
        <v>1</v>
      </c>
      <c r="J812" s="8">
        <v>1</v>
      </c>
      <c r="K812" s="8">
        <v>1</v>
      </c>
      <c r="L812" s="8">
        <v>1</v>
      </c>
      <c r="M812" s="8">
        <v>1</v>
      </c>
      <c r="N812" s="8">
        <v>1</v>
      </c>
      <c r="O812" s="8">
        <v>1</v>
      </c>
      <c r="P812" s="8">
        <v>0</v>
      </c>
      <c r="Q812" s="8">
        <v>0</v>
      </c>
      <c r="R812" s="8">
        <v>42770.03</v>
      </c>
    </row>
    <row r="813" spans="1:18" ht="39.950000000000003" customHeight="1" x14ac:dyDescent="0.15">
      <c r="A813" s="24" t="s">
        <v>1340</v>
      </c>
      <c r="B813" s="24"/>
      <c r="C813" s="5"/>
      <c r="D813" s="5"/>
      <c r="E813" s="5" t="s">
        <v>731</v>
      </c>
      <c r="F813" s="5" t="s">
        <v>1341</v>
      </c>
      <c r="G813" s="8">
        <v>0</v>
      </c>
      <c r="H813" s="8">
        <v>4</v>
      </c>
      <c r="I813" s="8">
        <v>0</v>
      </c>
      <c r="J813" s="8">
        <v>1</v>
      </c>
      <c r="K813" s="8">
        <v>1</v>
      </c>
      <c r="L813" s="8">
        <v>1</v>
      </c>
      <c r="M813" s="8">
        <v>1</v>
      </c>
      <c r="N813" s="8">
        <v>1</v>
      </c>
      <c r="O813" s="8">
        <v>1</v>
      </c>
      <c r="P813" s="8">
        <v>0</v>
      </c>
      <c r="Q813" s="8">
        <v>453120</v>
      </c>
      <c r="R813" s="8">
        <v>0</v>
      </c>
    </row>
    <row r="814" spans="1:18" ht="39.950000000000003" customHeight="1" x14ac:dyDescent="0.15">
      <c r="A814" s="24" t="s">
        <v>1342</v>
      </c>
      <c r="B814" s="24"/>
      <c r="C814" s="5"/>
      <c r="D814" s="5"/>
      <c r="E814" s="5" t="s">
        <v>731</v>
      </c>
      <c r="F814" s="5" t="s">
        <v>1343</v>
      </c>
      <c r="G814" s="8">
        <v>0</v>
      </c>
      <c r="H814" s="8">
        <v>0</v>
      </c>
      <c r="I814" s="8">
        <v>1</v>
      </c>
      <c r="J814" s="8">
        <v>1</v>
      </c>
      <c r="K814" s="8">
        <v>1</v>
      </c>
      <c r="L814" s="8">
        <v>1</v>
      </c>
      <c r="M814" s="8">
        <v>1</v>
      </c>
      <c r="N814" s="8">
        <v>1</v>
      </c>
      <c r="O814" s="8">
        <v>1</v>
      </c>
      <c r="P814" s="8">
        <v>0</v>
      </c>
      <c r="Q814" s="8">
        <v>0</v>
      </c>
      <c r="R814" s="8">
        <v>1177554.73</v>
      </c>
    </row>
    <row r="815" spans="1:18" ht="39.950000000000003" customHeight="1" x14ac:dyDescent="0.15">
      <c r="A815" s="24" t="s">
        <v>1338</v>
      </c>
      <c r="B815" s="24"/>
      <c r="C815" s="5"/>
      <c r="D815" s="5"/>
      <c r="E815" s="5" t="s">
        <v>731</v>
      </c>
      <c r="F815" s="5" t="s">
        <v>1344</v>
      </c>
      <c r="G815" s="8">
        <v>0</v>
      </c>
      <c r="H815" s="8">
        <v>0</v>
      </c>
      <c r="I815" s="8">
        <v>1</v>
      </c>
      <c r="J815" s="8">
        <v>1</v>
      </c>
      <c r="K815" s="8">
        <v>1</v>
      </c>
      <c r="L815" s="8">
        <v>1</v>
      </c>
      <c r="M815" s="8">
        <v>1</v>
      </c>
      <c r="N815" s="8">
        <v>1</v>
      </c>
      <c r="O815" s="8">
        <v>1</v>
      </c>
      <c r="P815" s="8">
        <v>0</v>
      </c>
      <c r="Q815" s="8">
        <v>0</v>
      </c>
      <c r="R815" s="8">
        <v>8316.39</v>
      </c>
    </row>
    <row r="816" spans="1:18" ht="39.950000000000003" customHeight="1" x14ac:dyDescent="0.15">
      <c r="A816" s="24" t="s">
        <v>1342</v>
      </c>
      <c r="B816" s="24"/>
      <c r="C816" s="5"/>
      <c r="D816" s="5"/>
      <c r="E816" s="5" t="s">
        <v>731</v>
      </c>
      <c r="F816" s="5" t="s">
        <v>1345</v>
      </c>
      <c r="G816" s="8">
        <v>0</v>
      </c>
      <c r="H816" s="8">
        <v>0</v>
      </c>
      <c r="I816" s="8">
        <v>1</v>
      </c>
      <c r="J816" s="8">
        <v>1</v>
      </c>
      <c r="K816" s="8">
        <v>1</v>
      </c>
      <c r="L816" s="8">
        <v>1</v>
      </c>
      <c r="M816" s="8">
        <v>1</v>
      </c>
      <c r="N816" s="8">
        <v>1</v>
      </c>
      <c r="O816" s="8">
        <v>1</v>
      </c>
      <c r="P816" s="8">
        <v>0</v>
      </c>
      <c r="Q816" s="8">
        <v>0</v>
      </c>
      <c r="R816" s="8">
        <v>208839.19</v>
      </c>
    </row>
    <row r="817" spans="1:18" ht="39.950000000000003" customHeight="1" x14ac:dyDescent="0.15">
      <c r="A817" s="24" t="s">
        <v>1342</v>
      </c>
      <c r="B817" s="24"/>
      <c r="C817" s="5"/>
      <c r="D817" s="5"/>
      <c r="E817" s="5" t="s">
        <v>731</v>
      </c>
      <c r="F817" s="5" t="s">
        <v>1346</v>
      </c>
      <c r="G817" s="8">
        <v>0</v>
      </c>
      <c r="H817" s="8">
        <v>0</v>
      </c>
      <c r="I817" s="8">
        <v>1</v>
      </c>
      <c r="J817" s="8">
        <v>1</v>
      </c>
      <c r="K817" s="8">
        <v>1</v>
      </c>
      <c r="L817" s="8">
        <v>1</v>
      </c>
      <c r="M817" s="8">
        <v>1</v>
      </c>
      <c r="N817" s="8">
        <v>1</v>
      </c>
      <c r="O817" s="8">
        <v>1</v>
      </c>
      <c r="P817" s="8">
        <v>0</v>
      </c>
      <c r="Q817" s="8">
        <v>0</v>
      </c>
      <c r="R817" s="8">
        <v>429072.96</v>
      </c>
    </row>
    <row r="818" spans="1:18" ht="39.950000000000003" customHeight="1" x14ac:dyDescent="0.15">
      <c r="A818" s="24" t="s">
        <v>1338</v>
      </c>
      <c r="B818" s="24"/>
      <c r="C818" s="5"/>
      <c r="D818" s="5"/>
      <c r="E818" s="5" t="s">
        <v>731</v>
      </c>
      <c r="F818" s="5" t="s">
        <v>1347</v>
      </c>
      <c r="G818" s="8">
        <v>0</v>
      </c>
      <c r="H818" s="8">
        <v>0</v>
      </c>
      <c r="I818" s="8">
        <v>1</v>
      </c>
      <c r="J818" s="8">
        <v>1</v>
      </c>
      <c r="K818" s="8">
        <v>1</v>
      </c>
      <c r="L818" s="8">
        <v>1</v>
      </c>
      <c r="M818" s="8">
        <v>1</v>
      </c>
      <c r="N818" s="8">
        <v>1</v>
      </c>
      <c r="O818" s="8">
        <v>1</v>
      </c>
      <c r="P818" s="8">
        <v>0</v>
      </c>
      <c r="Q818" s="8">
        <v>0</v>
      </c>
      <c r="R818" s="8">
        <v>59402.82</v>
      </c>
    </row>
    <row r="819" spans="1:18" ht="39.950000000000003" customHeight="1" x14ac:dyDescent="0.15">
      <c r="A819" s="24" t="s">
        <v>1342</v>
      </c>
      <c r="B819" s="24"/>
      <c r="C819" s="5"/>
      <c r="D819" s="5"/>
      <c r="E819" s="5" t="s">
        <v>731</v>
      </c>
      <c r="F819" s="5" t="s">
        <v>1348</v>
      </c>
      <c r="G819" s="8">
        <v>0</v>
      </c>
      <c r="H819" s="8">
        <v>0</v>
      </c>
      <c r="I819" s="8">
        <v>1</v>
      </c>
      <c r="J819" s="8">
        <v>1</v>
      </c>
      <c r="K819" s="8">
        <v>1</v>
      </c>
      <c r="L819" s="8">
        <v>1</v>
      </c>
      <c r="M819" s="8">
        <v>1</v>
      </c>
      <c r="N819" s="8">
        <v>1</v>
      </c>
      <c r="O819" s="8">
        <v>1</v>
      </c>
      <c r="P819" s="8">
        <v>0</v>
      </c>
      <c r="Q819" s="8">
        <v>0</v>
      </c>
      <c r="R819" s="8">
        <v>910725.12</v>
      </c>
    </row>
    <row r="820" spans="1:18" ht="39.950000000000003" customHeight="1" x14ac:dyDescent="0.15">
      <c r="A820" s="24" t="s">
        <v>1349</v>
      </c>
      <c r="B820" s="24"/>
      <c r="C820" s="5"/>
      <c r="D820" s="5"/>
      <c r="E820" s="5" t="s">
        <v>731</v>
      </c>
      <c r="F820" s="5" t="s">
        <v>1350</v>
      </c>
      <c r="G820" s="8">
        <v>0</v>
      </c>
      <c r="H820" s="8">
        <v>1</v>
      </c>
      <c r="I820" s="8">
        <v>1</v>
      </c>
      <c r="J820" s="8">
        <v>1</v>
      </c>
      <c r="K820" s="8">
        <v>1</v>
      </c>
      <c r="L820" s="8">
        <v>1</v>
      </c>
      <c r="M820" s="8">
        <v>1</v>
      </c>
      <c r="N820" s="8">
        <v>1</v>
      </c>
      <c r="O820" s="8">
        <v>1</v>
      </c>
      <c r="P820" s="8">
        <v>0</v>
      </c>
      <c r="Q820" s="8">
        <v>12400</v>
      </c>
      <c r="R820" s="8">
        <v>12400</v>
      </c>
    </row>
    <row r="821" spans="1:18" ht="39.950000000000003" customHeight="1" x14ac:dyDescent="0.15">
      <c r="A821" s="24" t="s">
        <v>1349</v>
      </c>
      <c r="B821" s="24"/>
      <c r="C821" s="5"/>
      <c r="D821" s="5"/>
      <c r="E821" s="5" t="s">
        <v>731</v>
      </c>
      <c r="F821" s="5" t="s">
        <v>1351</v>
      </c>
      <c r="G821" s="8">
        <v>0</v>
      </c>
      <c r="H821" s="8">
        <v>0</v>
      </c>
      <c r="I821" s="8">
        <v>0</v>
      </c>
      <c r="J821" s="8">
        <v>1</v>
      </c>
      <c r="K821" s="8">
        <v>1</v>
      </c>
      <c r="L821" s="8">
        <v>1</v>
      </c>
      <c r="M821" s="8">
        <v>1</v>
      </c>
      <c r="N821" s="8">
        <v>1</v>
      </c>
      <c r="O821" s="8">
        <v>1</v>
      </c>
      <c r="P821" s="8">
        <v>0</v>
      </c>
      <c r="Q821" s="8">
        <v>0</v>
      </c>
      <c r="R821" s="8">
        <v>0</v>
      </c>
    </row>
    <row r="822" spans="1:18" ht="39.950000000000003" customHeight="1" x14ac:dyDescent="0.15">
      <c r="A822" s="24" t="s">
        <v>1352</v>
      </c>
      <c r="B822" s="24"/>
      <c r="C822" s="5"/>
      <c r="D822" s="5"/>
      <c r="E822" s="5" t="s">
        <v>731</v>
      </c>
      <c r="F822" s="5" t="s">
        <v>1353</v>
      </c>
      <c r="G822" s="8">
        <v>1</v>
      </c>
      <c r="H822" s="8">
        <v>0</v>
      </c>
      <c r="I822" s="8">
        <v>0</v>
      </c>
      <c r="J822" s="8">
        <v>1</v>
      </c>
      <c r="K822" s="8">
        <v>1</v>
      </c>
      <c r="L822" s="8">
        <v>1</v>
      </c>
      <c r="M822" s="8">
        <v>1</v>
      </c>
      <c r="N822" s="8">
        <v>1</v>
      </c>
      <c r="O822" s="8">
        <v>1</v>
      </c>
      <c r="P822" s="8">
        <v>208839.19</v>
      </c>
      <c r="Q822" s="8">
        <v>0</v>
      </c>
      <c r="R822" s="8">
        <v>0</v>
      </c>
    </row>
    <row r="823" spans="1:18" ht="39.950000000000003" customHeight="1" x14ac:dyDescent="0.15">
      <c r="A823" s="24" t="s">
        <v>1352</v>
      </c>
      <c r="B823" s="24"/>
      <c r="C823" s="5"/>
      <c r="D823" s="5"/>
      <c r="E823" s="5" t="s">
        <v>731</v>
      </c>
      <c r="F823" s="5" t="s">
        <v>1354</v>
      </c>
      <c r="G823" s="8">
        <v>1</v>
      </c>
      <c r="H823" s="8">
        <v>0</v>
      </c>
      <c r="I823" s="8">
        <v>0</v>
      </c>
      <c r="J823" s="8">
        <v>1</v>
      </c>
      <c r="K823" s="8">
        <v>1</v>
      </c>
      <c r="L823" s="8">
        <v>1</v>
      </c>
      <c r="M823" s="8">
        <v>1</v>
      </c>
      <c r="N823" s="8">
        <v>1</v>
      </c>
      <c r="O823" s="8">
        <v>1</v>
      </c>
      <c r="P823" s="8">
        <v>358672.96</v>
      </c>
      <c r="Q823" s="8">
        <v>0</v>
      </c>
      <c r="R823" s="8">
        <v>0</v>
      </c>
    </row>
    <row r="824" spans="1:18" ht="39.950000000000003" customHeight="1" x14ac:dyDescent="0.15">
      <c r="A824" s="24" t="s">
        <v>1352</v>
      </c>
      <c r="B824" s="24"/>
      <c r="C824" s="5"/>
      <c r="D824" s="5"/>
      <c r="E824" s="5" t="s">
        <v>731</v>
      </c>
      <c r="F824" s="5" t="s">
        <v>1355</v>
      </c>
      <c r="G824" s="8">
        <v>1</v>
      </c>
      <c r="H824" s="8">
        <v>0</v>
      </c>
      <c r="I824" s="8">
        <v>0</v>
      </c>
      <c r="J824" s="8">
        <v>1</v>
      </c>
      <c r="K824" s="8">
        <v>1</v>
      </c>
      <c r="L824" s="8">
        <v>1</v>
      </c>
      <c r="M824" s="8">
        <v>1</v>
      </c>
      <c r="N824" s="8">
        <v>1</v>
      </c>
      <c r="O824" s="8">
        <v>1</v>
      </c>
      <c r="P824" s="8">
        <v>1051554.73</v>
      </c>
      <c r="Q824" s="8">
        <v>0</v>
      </c>
      <c r="R824" s="8">
        <v>0</v>
      </c>
    </row>
    <row r="825" spans="1:18" ht="39.950000000000003" customHeight="1" x14ac:dyDescent="0.15">
      <c r="A825" s="24" t="s">
        <v>1352</v>
      </c>
      <c r="B825" s="24"/>
      <c r="C825" s="5"/>
      <c r="D825" s="5"/>
      <c r="E825" s="5" t="s">
        <v>731</v>
      </c>
      <c r="F825" s="5" t="s">
        <v>1356</v>
      </c>
      <c r="G825" s="8">
        <v>1</v>
      </c>
      <c r="H825" s="8">
        <v>0</v>
      </c>
      <c r="I825" s="8">
        <v>0</v>
      </c>
      <c r="J825" s="8">
        <v>1</v>
      </c>
      <c r="K825" s="8">
        <v>1</v>
      </c>
      <c r="L825" s="8">
        <v>1</v>
      </c>
      <c r="M825" s="8">
        <v>1</v>
      </c>
      <c r="N825" s="8">
        <v>1</v>
      </c>
      <c r="O825" s="8">
        <v>1</v>
      </c>
      <c r="P825" s="8">
        <v>910725.12</v>
      </c>
      <c r="Q825" s="8">
        <v>0</v>
      </c>
      <c r="R825" s="8">
        <v>0</v>
      </c>
    </row>
    <row r="826" spans="1:18" ht="39.950000000000003" customHeight="1" x14ac:dyDescent="0.15">
      <c r="A826" s="24" t="s">
        <v>1357</v>
      </c>
      <c r="B826" s="24"/>
      <c r="C826" s="5"/>
      <c r="D826" s="5"/>
      <c r="E826" s="5" t="s">
        <v>731</v>
      </c>
      <c r="F826" s="5" t="s">
        <v>1358</v>
      </c>
      <c r="G826" s="8">
        <v>0</v>
      </c>
      <c r="H826" s="8">
        <v>1</v>
      </c>
      <c r="I826" s="8">
        <v>1</v>
      </c>
      <c r="J826" s="8">
        <v>1</v>
      </c>
      <c r="K826" s="8">
        <v>1</v>
      </c>
      <c r="L826" s="8">
        <v>1</v>
      </c>
      <c r="M826" s="8">
        <v>1</v>
      </c>
      <c r="N826" s="8">
        <v>1</v>
      </c>
      <c r="O826" s="8">
        <v>1</v>
      </c>
      <c r="P826" s="8">
        <v>0</v>
      </c>
      <c r="Q826" s="8">
        <v>3000</v>
      </c>
      <c r="R826" s="8">
        <v>3000</v>
      </c>
    </row>
    <row r="827" spans="1:18" ht="20.100000000000001" customHeight="1" x14ac:dyDescent="0.15">
      <c r="A827" s="24" t="s">
        <v>1359</v>
      </c>
      <c r="B827" s="24"/>
      <c r="C827" s="5"/>
      <c r="D827" s="5"/>
      <c r="E827" s="5" t="s">
        <v>731</v>
      </c>
      <c r="F827" s="5" t="s">
        <v>1360</v>
      </c>
      <c r="G827" s="8">
        <v>0</v>
      </c>
      <c r="H827" s="8">
        <v>1</v>
      </c>
      <c r="I827" s="8">
        <v>1</v>
      </c>
      <c r="J827" s="8">
        <v>1</v>
      </c>
      <c r="K827" s="8">
        <v>1</v>
      </c>
      <c r="L827" s="8">
        <v>1</v>
      </c>
      <c r="M827" s="8">
        <v>1</v>
      </c>
      <c r="N827" s="8">
        <v>1</v>
      </c>
      <c r="O827" s="8">
        <v>1</v>
      </c>
      <c r="P827" s="8">
        <v>0</v>
      </c>
      <c r="Q827" s="8">
        <v>18000</v>
      </c>
      <c r="R827" s="8">
        <v>18000</v>
      </c>
    </row>
    <row r="828" spans="1:18" ht="20.100000000000001" customHeight="1" x14ac:dyDescent="0.15">
      <c r="A828" s="24" t="s">
        <v>1359</v>
      </c>
      <c r="B828" s="24"/>
      <c r="C828" s="5"/>
      <c r="D828" s="5"/>
      <c r="E828" s="5" t="s">
        <v>731</v>
      </c>
      <c r="F828" s="5" t="s">
        <v>1361</v>
      </c>
      <c r="G828" s="8">
        <v>0</v>
      </c>
      <c r="H828" s="8">
        <v>1</v>
      </c>
      <c r="I828" s="8">
        <v>1</v>
      </c>
      <c r="J828" s="8">
        <v>1</v>
      </c>
      <c r="K828" s="8">
        <v>1</v>
      </c>
      <c r="L828" s="8">
        <v>1</v>
      </c>
      <c r="M828" s="8">
        <v>1</v>
      </c>
      <c r="N828" s="8">
        <v>1</v>
      </c>
      <c r="O828" s="8">
        <v>1</v>
      </c>
      <c r="P828" s="8">
        <v>0</v>
      </c>
      <c r="Q828" s="8">
        <v>2000</v>
      </c>
      <c r="R828" s="8">
        <v>2000</v>
      </c>
    </row>
    <row r="829" spans="1:18" ht="20.100000000000001" customHeight="1" x14ac:dyDescent="0.15">
      <c r="A829" s="24" t="s">
        <v>1359</v>
      </c>
      <c r="B829" s="24"/>
      <c r="C829" s="5"/>
      <c r="D829" s="5"/>
      <c r="E829" s="5" t="s">
        <v>731</v>
      </c>
      <c r="F829" s="5" t="s">
        <v>1362</v>
      </c>
      <c r="G829" s="8">
        <v>0</v>
      </c>
      <c r="H829" s="8">
        <v>1</v>
      </c>
      <c r="I829" s="8">
        <v>1</v>
      </c>
      <c r="J829" s="8">
        <v>1</v>
      </c>
      <c r="K829" s="8">
        <v>1</v>
      </c>
      <c r="L829" s="8">
        <v>1</v>
      </c>
      <c r="M829" s="8">
        <v>1</v>
      </c>
      <c r="N829" s="8">
        <v>1</v>
      </c>
      <c r="O829" s="8">
        <v>1</v>
      </c>
      <c r="P829" s="8">
        <v>0</v>
      </c>
      <c r="Q829" s="8">
        <v>10000</v>
      </c>
      <c r="R829" s="8">
        <v>10000</v>
      </c>
    </row>
    <row r="830" spans="1:18" ht="39.950000000000003" customHeight="1" x14ac:dyDescent="0.15">
      <c r="A830" s="24" t="s">
        <v>1363</v>
      </c>
      <c r="B830" s="24"/>
      <c r="C830" s="5"/>
      <c r="D830" s="5"/>
      <c r="E830" s="5" t="s">
        <v>731</v>
      </c>
      <c r="F830" s="5" t="s">
        <v>1364</v>
      </c>
      <c r="G830" s="8">
        <v>1</v>
      </c>
      <c r="H830" s="8">
        <v>0</v>
      </c>
      <c r="I830" s="8">
        <v>0</v>
      </c>
      <c r="J830" s="8">
        <v>1</v>
      </c>
      <c r="K830" s="8">
        <v>1</v>
      </c>
      <c r="L830" s="8">
        <v>1</v>
      </c>
      <c r="M830" s="8">
        <v>1</v>
      </c>
      <c r="N830" s="8">
        <v>1</v>
      </c>
      <c r="O830" s="8">
        <v>1</v>
      </c>
      <c r="P830" s="8">
        <v>6000</v>
      </c>
      <c r="Q830" s="8">
        <v>0</v>
      </c>
      <c r="R830" s="8">
        <v>0</v>
      </c>
    </row>
    <row r="831" spans="1:18" ht="39.950000000000003" customHeight="1" x14ac:dyDescent="0.15">
      <c r="A831" s="24" t="s">
        <v>1363</v>
      </c>
      <c r="B831" s="24"/>
      <c r="C831" s="5"/>
      <c r="D831" s="5"/>
      <c r="E831" s="5" t="s">
        <v>731</v>
      </c>
      <c r="F831" s="5" t="s">
        <v>1365</v>
      </c>
      <c r="G831" s="8">
        <v>1</v>
      </c>
      <c r="H831" s="8">
        <v>0</v>
      </c>
      <c r="I831" s="8">
        <v>0</v>
      </c>
      <c r="J831" s="8">
        <v>1</v>
      </c>
      <c r="K831" s="8">
        <v>1</v>
      </c>
      <c r="L831" s="8">
        <v>1</v>
      </c>
      <c r="M831" s="8">
        <v>1</v>
      </c>
      <c r="N831" s="8">
        <v>1</v>
      </c>
      <c r="O831" s="8">
        <v>1</v>
      </c>
      <c r="P831" s="8">
        <v>7000</v>
      </c>
      <c r="Q831" s="8">
        <v>0</v>
      </c>
      <c r="R831" s="8">
        <v>0</v>
      </c>
    </row>
    <row r="832" spans="1:18" ht="39.950000000000003" customHeight="1" x14ac:dyDescent="0.15">
      <c r="A832" s="24" t="s">
        <v>1366</v>
      </c>
      <c r="B832" s="24"/>
      <c r="C832" s="5"/>
      <c r="D832" s="5"/>
      <c r="E832" s="5" t="s">
        <v>731</v>
      </c>
      <c r="F832" s="5" t="s">
        <v>1367</v>
      </c>
      <c r="G832" s="8">
        <v>1</v>
      </c>
      <c r="H832" s="8">
        <v>0</v>
      </c>
      <c r="I832" s="8">
        <v>0</v>
      </c>
      <c r="J832" s="8">
        <v>1</v>
      </c>
      <c r="K832" s="8">
        <v>1</v>
      </c>
      <c r="L832" s="8">
        <v>1</v>
      </c>
      <c r="M832" s="8">
        <v>1</v>
      </c>
      <c r="N832" s="8">
        <v>1</v>
      </c>
      <c r="O832" s="8">
        <v>1</v>
      </c>
      <c r="P832" s="8">
        <v>69700</v>
      </c>
      <c r="Q832" s="8">
        <v>0</v>
      </c>
      <c r="R832" s="8">
        <v>0</v>
      </c>
    </row>
    <row r="833" spans="1:18" ht="39.950000000000003" customHeight="1" x14ac:dyDescent="0.15">
      <c r="A833" s="24" t="s">
        <v>1366</v>
      </c>
      <c r="B833" s="24"/>
      <c r="C833" s="5"/>
      <c r="D833" s="5"/>
      <c r="E833" s="5" t="s">
        <v>731</v>
      </c>
      <c r="F833" s="5" t="s">
        <v>1368</v>
      </c>
      <c r="G833" s="8">
        <v>1</v>
      </c>
      <c r="H833" s="8">
        <v>0</v>
      </c>
      <c r="I833" s="8">
        <v>0</v>
      </c>
      <c r="J833" s="8">
        <v>1</v>
      </c>
      <c r="K833" s="8">
        <v>1</v>
      </c>
      <c r="L833" s="8">
        <v>1</v>
      </c>
      <c r="M833" s="8">
        <v>1</v>
      </c>
      <c r="N833" s="8">
        <v>1</v>
      </c>
      <c r="O833" s="8">
        <v>1</v>
      </c>
      <c r="P833" s="8">
        <v>37500</v>
      </c>
      <c r="Q833" s="8">
        <v>0</v>
      </c>
      <c r="R833" s="8">
        <v>0</v>
      </c>
    </row>
    <row r="834" spans="1:18" ht="39.950000000000003" customHeight="1" x14ac:dyDescent="0.15">
      <c r="A834" s="24" t="s">
        <v>1369</v>
      </c>
      <c r="B834" s="24"/>
      <c r="C834" s="5"/>
      <c r="D834" s="5"/>
      <c r="E834" s="5" t="s">
        <v>731</v>
      </c>
      <c r="F834" s="5" t="s">
        <v>1370</v>
      </c>
      <c r="G834" s="8">
        <v>0</v>
      </c>
      <c r="H834" s="8">
        <v>1</v>
      </c>
      <c r="I834" s="8">
        <v>1</v>
      </c>
      <c r="J834" s="8">
        <v>1</v>
      </c>
      <c r="K834" s="8">
        <v>1</v>
      </c>
      <c r="L834" s="8">
        <v>1</v>
      </c>
      <c r="M834" s="8">
        <v>1</v>
      </c>
      <c r="N834" s="8">
        <v>1</v>
      </c>
      <c r="O834" s="8">
        <v>1</v>
      </c>
      <c r="P834" s="8">
        <v>0</v>
      </c>
      <c r="Q834" s="8">
        <v>82135.929999999993</v>
      </c>
      <c r="R834" s="8">
        <v>82135.929999999993</v>
      </c>
    </row>
    <row r="835" spans="1:18" ht="39.950000000000003" customHeight="1" x14ac:dyDescent="0.15">
      <c r="A835" s="24" t="s">
        <v>1369</v>
      </c>
      <c r="B835" s="24"/>
      <c r="C835" s="5"/>
      <c r="D835" s="5"/>
      <c r="E835" s="5" t="s">
        <v>731</v>
      </c>
      <c r="F835" s="5" t="s">
        <v>1371</v>
      </c>
      <c r="G835" s="8">
        <v>0</v>
      </c>
      <c r="H835" s="8">
        <v>2</v>
      </c>
      <c r="I835" s="8">
        <v>2</v>
      </c>
      <c r="J835" s="8">
        <v>1</v>
      </c>
      <c r="K835" s="8">
        <v>1</v>
      </c>
      <c r="L835" s="8">
        <v>1</v>
      </c>
      <c r="M835" s="8">
        <v>1</v>
      </c>
      <c r="N835" s="8">
        <v>1</v>
      </c>
      <c r="O835" s="8">
        <v>1</v>
      </c>
      <c r="P835" s="8">
        <v>0</v>
      </c>
      <c r="Q835" s="8">
        <v>133523</v>
      </c>
      <c r="R835" s="8">
        <v>133523</v>
      </c>
    </row>
    <row r="836" spans="1:18" ht="39.950000000000003" customHeight="1" x14ac:dyDescent="0.15">
      <c r="A836" s="24" t="s">
        <v>1372</v>
      </c>
      <c r="B836" s="24"/>
      <c r="C836" s="5"/>
      <c r="D836" s="5"/>
      <c r="E836" s="5" t="s">
        <v>731</v>
      </c>
      <c r="F836" s="5" t="s">
        <v>1373</v>
      </c>
      <c r="G836" s="8">
        <v>1</v>
      </c>
      <c r="H836" s="8">
        <v>0</v>
      </c>
      <c r="I836" s="8">
        <v>0</v>
      </c>
      <c r="J836" s="8">
        <v>1</v>
      </c>
      <c r="K836" s="8">
        <v>1</v>
      </c>
      <c r="L836" s="8">
        <v>1</v>
      </c>
      <c r="M836" s="8">
        <v>1</v>
      </c>
      <c r="N836" s="8">
        <v>1</v>
      </c>
      <c r="O836" s="8">
        <v>1</v>
      </c>
      <c r="P836" s="8">
        <v>17300</v>
      </c>
      <c r="Q836" s="8">
        <v>0</v>
      </c>
      <c r="R836" s="8">
        <v>0</v>
      </c>
    </row>
    <row r="837" spans="1:18" ht="39.950000000000003" customHeight="1" x14ac:dyDescent="0.15">
      <c r="A837" s="24" t="s">
        <v>1372</v>
      </c>
      <c r="B837" s="24"/>
      <c r="C837" s="5"/>
      <c r="D837" s="5"/>
      <c r="E837" s="5" t="s">
        <v>731</v>
      </c>
      <c r="F837" s="5" t="s">
        <v>1374</v>
      </c>
      <c r="G837" s="8">
        <v>0</v>
      </c>
      <c r="H837" s="8">
        <v>0</v>
      </c>
      <c r="I837" s="8">
        <v>0</v>
      </c>
      <c r="J837" s="8">
        <v>1</v>
      </c>
      <c r="K837" s="8">
        <v>1</v>
      </c>
      <c r="L837" s="8">
        <v>1</v>
      </c>
      <c r="M837" s="8">
        <v>1</v>
      </c>
      <c r="N837" s="8">
        <v>1</v>
      </c>
      <c r="O837" s="8">
        <v>1</v>
      </c>
      <c r="P837" s="8">
        <v>0</v>
      </c>
      <c r="Q837" s="8">
        <v>0</v>
      </c>
      <c r="R837" s="8">
        <v>0</v>
      </c>
    </row>
    <row r="838" spans="1:18" ht="39.950000000000003" customHeight="1" x14ac:dyDescent="0.15">
      <c r="A838" s="24" t="s">
        <v>1372</v>
      </c>
      <c r="B838" s="24"/>
      <c r="C838" s="5"/>
      <c r="D838" s="5"/>
      <c r="E838" s="5" t="s">
        <v>731</v>
      </c>
      <c r="F838" s="5" t="s">
        <v>1375</v>
      </c>
      <c r="G838" s="8">
        <v>1</v>
      </c>
      <c r="H838" s="8">
        <v>0</v>
      </c>
      <c r="I838" s="8">
        <v>0</v>
      </c>
      <c r="J838" s="8">
        <v>1</v>
      </c>
      <c r="K838" s="8">
        <v>1</v>
      </c>
      <c r="L838" s="8">
        <v>1</v>
      </c>
      <c r="M838" s="8">
        <v>1</v>
      </c>
      <c r="N838" s="8">
        <v>1</v>
      </c>
      <c r="O838" s="8">
        <v>1</v>
      </c>
      <c r="P838" s="8">
        <v>5200</v>
      </c>
      <c r="Q838" s="8">
        <v>0</v>
      </c>
      <c r="R838" s="8">
        <v>0</v>
      </c>
    </row>
    <row r="839" spans="1:18" ht="39.950000000000003" customHeight="1" x14ac:dyDescent="0.15">
      <c r="A839" s="24" t="s">
        <v>1372</v>
      </c>
      <c r="B839" s="24"/>
      <c r="C839" s="5"/>
      <c r="D839" s="5"/>
      <c r="E839" s="5" t="s">
        <v>731</v>
      </c>
      <c r="F839" s="5" t="s">
        <v>1376</v>
      </c>
      <c r="G839" s="8">
        <v>1</v>
      </c>
      <c r="H839" s="8">
        <v>0</v>
      </c>
      <c r="I839" s="8">
        <v>0</v>
      </c>
      <c r="J839" s="8">
        <v>1</v>
      </c>
      <c r="K839" s="8">
        <v>1</v>
      </c>
      <c r="L839" s="8">
        <v>1</v>
      </c>
      <c r="M839" s="8">
        <v>1</v>
      </c>
      <c r="N839" s="8">
        <v>1</v>
      </c>
      <c r="O839" s="8">
        <v>1</v>
      </c>
      <c r="P839" s="8">
        <v>12700</v>
      </c>
      <c r="Q839" s="8">
        <v>0</v>
      </c>
      <c r="R839" s="8">
        <v>0</v>
      </c>
    </row>
    <row r="840" spans="1:18" ht="39.950000000000003" customHeight="1" x14ac:dyDescent="0.15">
      <c r="A840" s="24" t="s">
        <v>1377</v>
      </c>
      <c r="B840" s="24"/>
      <c r="C840" s="5"/>
      <c r="D840" s="5"/>
      <c r="E840" s="5" t="s">
        <v>731</v>
      </c>
      <c r="F840" s="5" t="s">
        <v>1378</v>
      </c>
      <c r="G840" s="8">
        <v>0</v>
      </c>
      <c r="H840" s="8">
        <v>1</v>
      </c>
      <c r="I840" s="8">
        <v>1</v>
      </c>
      <c r="J840" s="8">
        <v>1</v>
      </c>
      <c r="K840" s="8">
        <v>1</v>
      </c>
      <c r="L840" s="8">
        <v>1</v>
      </c>
      <c r="M840" s="8">
        <v>1</v>
      </c>
      <c r="N840" s="8">
        <v>1</v>
      </c>
      <c r="O840" s="8">
        <v>1</v>
      </c>
      <c r="P840" s="8">
        <v>0</v>
      </c>
      <c r="Q840" s="8">
        <v>2000</v>
      </c>
      <c r="R840" s="8">
        <v>2000</v>
      </c>
    </row>
    <row r="841" spans="1:18" ht="39.950000000000003" customHeight="1" x14ac:dyDescent="0.15">
      <c r="A841" s="24" t="s">
        <v>1377</v>
      </c>
      <c r="B841" s="24"/>
      <c r="C841" s="5"/>
      <c r="D841" s="5"/>
      <c r="E841" s="5" t="s">
        <v>731</v>
      </c>
      <c r="F841" s="5" t="s">
        <v>1379</v>
      </c>
      <c r="G841" s="8">
        <v>0</v>
      </c>
      <c r="H841" s="8">
        <v>1</v>
      </c>
      <c r="I841" s="8">
        <v>1</v>
      </c>
      <c r="J841" s="8">
        <v>1</v>
      </c>
      <c r="K841" s="8">
        <v>1</v>
      </c>
      <c r="L841" s="8">
        <v>1</v>
      </c>
      <c r="M841" s="8">
        <v>1</v>
      </c>
      <c r="N841" s="8">
        <v>1</v>
      </c>
      <c r="O841" s="8">
        <v>1</v>
      </c>
      <c r="P841" s="8">
        <v>0</v>
      </c>
      <c r="Q841" s="8">
        <v>280</v>
      </c>
      <c r="R841" s="8">
        <v>280</v>
      </c>
    </row>
    <row r="842" spans="1:18" ht="39.950000000000003" customHeight="1" x14ac:dyDescent="0.15">
      <c r="A842" s="24" t="s">
        <v>1377</v>
      </c>
      <c r="B842" s="24"/>
      <c r="C842" s="5"/>
      <c r="D842" s="5"/>
      <c r="E842" s="5" t="s">
        <v>731</v>
      </c>
      <c r="F842" s="5" t="s">
        <v>1380</v>
      </c>
      <c r="G842" s="8">
        <v>0</v>
      </c>
      <c r="H842" s="8">
        <v>1</v>
      </c>
      <c r="I842" s="8">
        <v>1</v>
      </c>
      <c r="J842" s="8">
        <v>1</v>
      </c>
      <c r="K842" s="8">
        <v>1</v>
      </c>
      <c r="L842" s="8">
        <v>1</v>
      </c>
      <c r="M842" s="8">
        <v>1</v>
      </c>
      <c r="N842" s="8">
        <v>1</v>
      </c>
      <c r="O842" s="8">
        <v>1</v>
      </c>
      <c r="P842" s="8">
        <v>0</v>
      </c>
      <c r="Q842" s="8">
        <v>280</v>
      </c>
      <c r="R842" s="8">
        <v>280</v>
      </c>
    </row>
    <row r="843" spans="1:18" ht="39.950000000000003" customHeight="1" x14ac:dyDescent="0.15">
      <c r="A843" s="24" t="s">
        <v>1377</v>
      </c>
      <c r="B843" s="24"/>
      <c r="C843" s="5"/>
      <c r="D843" s="5"/>
      <c r="E843" s="5" t="s">
        <v>731</v>
      </c>
      <c r="F843" s="5" t="s">
        <v>1381</v>
      </c>
      <c r="G843" s="8">
        <v>0</v>
      </c>
      <c r="H843" s="8">
        <v>1</v>
      </c>
      <c r="I843" s="8">
        <v>1</v>
      </c>
      <c r="J843" s="8">
        <v>1</v>
      </c>
      <c r="K843" s="8">
        <v>1</v>
      </c>
      <c r="L843" s="8">
        <v>1</v>
      </c>
      <c r="M843" s="8">
        <v>1</v>
      </c>
      <c r="N843" s="8">
        <v>1</v>
      </c>
      <c r="O843" s="8">
        <v>1</v>
      </c>
      <c r="P843" s="8">
        <v>0</v>
      </c>
      <c r="Q843" s="8">
        <v>1440</v>
      </c>
      <c r="R843" s="8">
        <v>1440</v>
      </c>
    </row>
    <row r="844" spans="1:18" ht="39.950000000000003" customHeight="1" x14ac:dyDescent="0.15">
      <c r="A844" s="24" t="s">
        <v>1382</v>
      </c>
      <c r="B844" s="24"/>
      <c r="C844" s="5"/>
      <c r="D844" s="5"/>
      <c r="E844" s="5" t="s">
        <v>731</v>
      </c>
      <c r="F844" s="5" t="s">
        <v>1383</v>
      </c>
      <c r="G844" s="8">
        <v>0</v>
      </c>
      <c r="H844" s="8">
        <v>0</v>
      </c>
      <c r="I844" s="8">
        <v>0</v>
      </c>
      <c r="J844" s="8">
        <v>1</v>
      </c>
      <c r="K844" s="8">
        <v>1</v>
      </c>
      <c r="L844" s="8">
        <v>1</v>
      </c>
      <c r="M844" s="8">
        <v>1</v>
      </c>
      <c r="N844" s="8">
        <v>1</v>
      </c>
      <c r="O844" s="8">
        <v>1</v>
      </c>
      <c r="P844" s="8">
        <v>0</v>
      </c>
      <c r="Q844" s="8">
        <v>0</v>
      </c>
      <c r="R844" s="8">
        <v>0</v>
      </c>
    </row>
    <row r="845" spans="1:18" ht="39.950000000000003" customHeight="1" x14ac:dyDescent="0.15">
      <c r="A845" s="24" t="s">
        <v>1384</v>
      </c>
      <c r="B845" s="24"/>
      <c r="C845" s="5"/>
      <c r="D845" s="5"/>
      <c r="E845" s="5" t="s">
        <v>731</v>
      </c>
      <c r="F845" s="5" t="s">
        <v>1385</v>
      </c>
      <c r="G845" s="8">
        <v>1</v>
      </c>
      <c r="H845" s="8">
        <v>0</v>
      </c>
      <c r="I845" s="8">
        <v>0</v>
      </c>
      <c r="J845" s="8">
        <v>1</v>
      </c>
      <c r="K845" s="8">
        <v>1</v>
      </c>
      <c r="L845" s="8">
        <v>1</v>
      </c>
      <c r="M845" s="8">
        <v>1</v>
      </c>
      <c r="N845" s="8">
        <v>1</v>
      </c>
      <c r="O845" s="8">
        <v>1</v>
      </c>
      <c r="P845" s="8">
        <v>2740</v>
      </c>
      <c r="Q845" s="8">
        <v>0</v>
      </c>
      <c r="R845" s="8">
        <v>0</v>
      </c>
    </row>
    <row r="846" spans="1:18" ht="39.950000000000003" customHeight="1" x14ac:dyDescent="0.15">
      <c r="A846" s="24" t="s">
        <v>1386</v>
      </c>
      <c r="B846" s="24"/>
      <c r="C846" s="5"/>
      <c r="D846" s="5"/>
      <c r="E846" s="5" t="s">
        <v>731</v>
      </c>
      <c r="F846" s="5" t="s">
        <v>1387</v>
      </c>
      <c r="G846" s="8">
        <v>0</v>
      </c>
      <c r="H846" s="8">
        <v>1</v>
      </c>
      <c r="I846" s="8">
        <v>1</v>
      </c>
      <c r="J846" s="8">
        <v>1</v>
      </c>
      <c r="K846" s="8">
        <v>1</v>
      </c>
      <c r="L846" s="8">
        <v>1</v>
      </c>
      <c r="M846" s="8">
        <v>1</v>
      </c>
      <c r="N846" s="8">
        <v>1</v>
      </c>
      <c r="O846" s="8">
        <v>1</v>
      </c>
      <c r="P846" s="8">
        <v>0</v>
      </c>
      <c r="Q846" s="8">
        <v>8000</v>
      </c>
      <c r="R846" s="8">
        <v>8000</v>
      </c>
    </row>
    <row r="847" spans="1:18" ht="39.950000000000003" customHeight="1" x14ac:dyDescent="0.15">
      <c r="A847" s="24" t="s">
        <v>1388</v>
      </c>
      <c r="B847" s="24"/>
      <c r="C847" s="5"/>
      <c r="D847" s="5"/>
      <c r="E847" s="5" t="s">
        <v>731</v>
      </c>
      <c r="F847" s="5" t="s">
        <v>1389</v>
      </c>
      <c r="G847" s="8">
        <v>1</v>
      </c>
      <c r="H847" s="8">
        <v>0</v>
      </c>
      <c r="I847" s="8">
        <v>0</v>
      </c>
      <c r="J847" s="8">
        <v>1</v>
      </c>
      <c r="K847" s="8">
        <v>1</v>
      </c>
      <c r="L847" s="8">
        <v>1</v>
      </c>
      <c r="M847" s="8">
        <v>1</v>
      </c>
      <c r="N847" s="8">
        <v>1</v>
      </c>
      <c r="O847" s="8">
        <v>1</v>
      </c>
      <c r="P847" s="8">
        <v>12898.88</v>
      </c>
      <c r="Q847" s="8">
        <v>0</v>
      </c>
      <c r="R847" s="8">
        <v>0</v>
      </c>
    </row>
    <row r="848" spans="1:18" ht="39.950000000000003" customHeight="1" x14ac:dyDescent="0.15">
      <c r="A848" s="24" t="s">
        <v>1388</v>
      </c>
      <c r="B848" s="24"/>
      <c r="C848" s="5"/>
      <c r="D848" s="5"/>
      <c r="E848" s="5" t="s">
        <v>731</v>
      </c>
      <c r="F848" s="5" t="s">
        <v>1390</v>
      </c>
      <c r="G848" s="8">
        <v>1</v>
      </c>
      <c r="H848" s="8">
        <v>0</v>
      </c>
      <c r="I848" s="8">
        <v>0</v>
      </c>
      <c r="J848" s="8">
        <v>1</v>
      </c>
      <c r="K848" s="8">
        <v>1</v>
      </c>
      <c r="L848" s="8">
        <v>1</v>
      </c>
      <c r="M848" s="8">
        <v>1</v>
      </c>
      <c r="N848" s="8">
        <v>1</v>
      </c>
      <c r="O848" s="8">
        <v>1</v>
      </c>
      <c r="P848" s="8">
        <v>99591.84</v>
      </c>
      <c r="Q848" s="8">
        <v>0</v>
      </c>
      <c r="R848" s="8">
        <v>0</v>
      </c>
    </row>
    <row r="849" spans="1:18" ht="39.950000000000003" customHeight="1" x14ac:dyDescent="0.15">
      <c r="A849" s="24" t="s">
        <v>1388</v>
      </c>
      <c r="B849" s="24"/>
      <c r="C849" s="5"/>
      <c r="D849" s="5"/>
      <c r="E849" s="5" t="s">
        <v>731</v>
      </c>
      <c r="F849" s="5" t="s">
        <v>1391</v>
      </c>
      <c r="G849" s="8">
        <v>1</v>
      </c>
      <c r="H849" s="8">
        <v>0</v>
      </c>
      <c r="I849" s="8">
        <v>0</v>
      </c>
      <c r="J849" s="8">
        <v>1</v>
      </c>
      <c r="K849" s="8">
        <v>1</v>
      </c>
      <c r="L849" s="8">
        <v>1</v>
      </c>
      <c r="M849" s="8">
        <v>1</v>
      </c>
      <c r="N849" s="8">
        <v>1</v>
      </c>
      <c r="O849" s="8">
        <v>1</v>
      </c>
      <c r="P849" s="8">
        <v>82831.039999999994</v>
      </c>
      <c r="Q849" s="8">
        <v>0</v>
      </c>
      <c r="R849" s="8">
        <v>0</v>
      </c>
    </row>
    <row r="850" spans="1:18" ht="39.950000000000003" customHeight="1" x14ac:dyDescent="0.15">
      <c r="A850" s="24" t="s">
        <v>1388</v>
      </c>
      <c r="B850" s="24"/>
      <c r="C850" s="5"/>
      <c r="D850" s="5"/>
      <c r="E850" s="5" t="s">
        <v>731</v>
      </c>
      <c r="F850" s="5" t="s">
        <v>1392</v>
      </c>
      <c r="G850" s="8">
        <v>1</v>
      </c>
      <c r="H850" s="8">
        <v>0</v>
      </c>
      <c r="I850" s="8">
        <v>0</v>
      </c>
      <c r="J850" s="8">
        <v>1</v>
      </c>
      <c r="K850" s="8">
        <v>1</v>
      </c>
      <c r="L850" s="8">
        <v>1</v>
      </c>
      <c r="M850" s="8">
        <v>1</v>
      </c>
      <c r="N850" s="8">
        <v>1</v>
      </c>
      <c r="O850" s="8">
        <v>1</v>
      </c>
      <c r="P850" s="8">
        <v>21182.240000000002</v>
      </c>
      <c r="Q850" s="8">
        <v>0</v>
      </c>
      <c r="R850" s="8">
        <v>0</v>
      </c>
    </row>
    <row r="851" spans="1:18" ht="39.950000000000003" customHeight="1" x14ac:dyDescent="0.15">
      <c r="A851" s="24" t="s">
        <v>1386</v>
      </c>
      <c r="B851" s="24"/>
      <c r="C851" s="5"/>
      <c r="D851" s="5"/>
      <c r="E851" s="5" t="s">
        <v>731</v>
      </c>
      <c r="F851" s="5" t="s">
        <v>1393</v>
      </c>
      <c r="G851" s="8">
        <v>1</v>
      </c>
      <c r="H851" s="8">
        <v>0</v>
      </c>
      <c r="I851" s="8">
        <v>0</v>
      </c>
      <c r="J851" s="8">
        <v>1</v>
      </c>
      <c r="K851" s="8">
        <v>1</v>
      </c>
      <c r="L851" s="8">
        <v>1</v>
      </c>
      <c r="M851" s="8">
        <v>1</v>
      </c>
      <c r="N851" s="8">
        <v>1</v>
      </c>
      <c r="O851" s="8">
        <v>1</v>
      </c>
      <c r="P851" s="8">
        <v>8000</v>
      </c>
      <c r="Q851" s="8">
        <v>0</v>
      </c>
      <c r="R851" s="8">
        <v>0</v>
      </c>
    </row>
    <row r="852" spans="1:18" ht="39.950000000000003" customHeight="1" x14ac:dyDescent="0.15">
      <c r="A852" s="24" t="s">
        <v>1394</v>
      </c>
      <c r="B852" s="24"/>
      <c r="C852" s="5"/>
      <c r="D852" s="5"/>
      <c r="E852" s="5" t="s">
        <v>731</v>
      </c>
      <c r="F852" s="5" t="s">
        <v>1395</v>
      </c>
      <c r="G852" s="8">
        <v>1</v>
      </c>
      <c r="H852" s="8">
        <v>0</v>
      </c>
      <c r="I852" s="8">
        <v>0</v>
      </c>
      <c r="J852" s="8">
        <v>1</v>
      </c>
      <c r="K852" s="8">
        <v>1</v>
      </c>
      <c r="L852" s="8">
        <v>1</v>
      </c>
      <c r="M852" s="8">
        <v>1</v>
      </c>
      <c r="N852" s="8">
        <v>1</v>
      </c>
      <c r="O852" s="8">
        <v>1</v>
      </c>
      <c r="P852" s="8">
        <v>4600</v>
      </c>
      <c r="Q852" s="8">
        <v>0</v>
      </c>
      <c r="R852" s="8">
        <v>0</v>
      </c>
    </row>
    <row r="853" spans="1:18" ht="39.950000000000003" customHeight="1" x14ac:dyDescent="0.15">
      <c r="A853" s="24" t="s">
        <v>1396</v>
      </c>
      <c r="B853" s="24"/>
      <c r="C853" s="5"/>
      <c r="D853" s="5"/>
      <c r="E853" s="5" t="s">
        <v>731</v>
      </c>
      <c r="F853" s="5" t="s">
        <v>1397</v>
      </c>
      <c r="G853" s="8">
        <v>1</v>
      </c>
      <c r="H853" s="8">
        <v>0</v>
      </c>
      <c r="I853" s="8">
        <v>0</v>
      </c>
      <c r="J853" s="8">
        <v>1</v>
      </c>
      <c r="K853" s="8">
        <v>1</v>
      </c>
      <c r="L853" s="8">
        <v>1</v>
      </c>
      <c r="M853" s="8">
        <v>1</v>
      </c>
      <c r="N853" s="8">
        <v>1</v>
      </c>
      <c r="O853" s="8">
        <v>1</v>
      </c>
      <c r="P853" s="8">
        <v>32900</v>
      </c>
      <c r="Q853" s="8">
        <v>0</v>
      </c>
      <c r="R853" s="8">
        <v>0</v>
      </c>
    </row>
    <row r="854" spans="1:18" ht="39.950000000000003" customHeight="1" x14ac:dyDescent="0.15">
      <c r="A854" s="24" t="s">
        <v>1396</v>
      </c>
      <c r="B854" s="24"/>
      <c r="C854" s="5"/>
      <c r="D854" s="5"/>
      <c r="E854" s="5" t="s">
        <v>731</v>
      </c>
      <c r="F854" s="5" t="s">
        <v>1398</v>
      </c>
      <c r="G854" s="8">
        <v>1</v>
      </c>
      <c r="H854" s="8">
        <v>0</v>
      </c>
      <c r="I854" s="8">
        <v>0</v>
      </c>
      <c r="J854" s="8">
        <v>1</v>
      </c>
      <c r="K854" s="8">
        <v>1</v>
      </c>
      <c r="L854" s="8">
        <v>1</v>
      </c>
      <c r="M854" s="8">
        <v>1</v>
      </c>
      <c r="N854" s="8">
        <v>1</v>
      </c>
      <c r="O854" s="8">
        <v>1</v>
      </c>
      <c r="P854" s="8">
        <v>37100</v>
      </c>
      <c r="Q854" s="8">
        <v>0</v>
      </c>
      <c r="R854" s="8">
        <v>0</v>
      </c>
    </row>
    <row r="855" spans="1:18" ht="39.950000000000003" customHeight="1" x14ac:dyDescent="0.15">
      <c r="A855" s="24" t="s">
        <v>1399</v>
      </c>
      <c r="B855" s="24"/>
      <c r="C855" s="5"/>
      <c r="D855" s="5"/>
      <c r="E855" s="5" t="s">
        <v>731</v>
      </c>
      <c r="F855" s="5" t="s">
        <v>1400</v>
      </c>
      <c r="G855" s="8">
        <v>1</v>
      </c>
      <c r="H855" s="8">
        <v>0</v>
      </c>
      <c r="I855" s="8">
        <v>0</v>
      </c>
      <c r="J855" s="8">
        <v>1</v>
      </c>
      <c r="K855" s="8">
        <v>1</v>
      </c>
      <c r="L855" s="8">
        <v>1</v>
      </c>
      <c r="M855" s="8">
        <v>1</v>
      </c>
      <c r="N855" s="8">
        <v>1</v>
      </c>
      <c r="O855" s="8">
        <v>1</v>
      </c>
      <c r="P855" s="8">
        <v>1800</v>
      </c>
      <c r="Q855" s="8">
        <v>0</v>
      </c>
      <c r="R855" s="8">
        <v>0</v>
      </c>
    </row>
    <row r="856" spans="1:18" ht="39.950000000000003" customHeight="1" x14ac:dyDescent="0.15">
      <c r="A856" s="24" t="s">
        <v>1399</v>
      </c>
      <c r="B856" s="24"/>
      <c r="C856" s="5"/>
      <c r="D856" s="5"/>
      <c r="E856" s="5" t="s">
        <v>731</v>
      </c>
      <c r="F856" s="5" t="s">
        <v>1401</v>
      </c>
      <c r="G856" s="8">
        <v>1</v>
      </c>
      <c r="H856" s="8">
        <v>0</v>
      </c>
      <c r="I856" s="8">
        <v>0</v>
      </c>
      <c r="J856" s="8">
        <v>1</v>
      </c>
      <c r="K856" s="8">
        <v>1</v>
      </c>
      <c r="L856" s="8">
        <v>1</v>
      </c>
      <c r="M856" s="8">
        <v>1</v>
      </c>
      <c r="N856" s="8">
        <v>1</v>
      </c>
      <c r="O856" s="8">
        <v>1</v>
      </c>
      <c r="P856" s="8">
        <v>1700</v>
      </c>
      <c r="Q856" s="8">
        <v>0</v>
      </c>
      <c r="R856" s="8">
        <v>0</v>
      </c>
    </row>
    <row r="857" spans="1:18" ht="39.950000000000003" customHeight="1" x14ac:dyDescent="0.15">
      <c r="A857" s="24" t="s">
        <v>1399</v>
      </c>
      <c r="B857" s="24"/>
      <c r="C857" s="5"/>
      <c r="D857" s="5"/>
      <c r="E857" s="5" t="s">
        <v>731</v>
      </c>
      <c r="F857" s="5" t="s">
        <v>1402</v>
      </c>
      <c r="G857" s="8">
        <v>1</v>
      </c>
      <c r="H857" s="8">
        <v>0</v>
      </c>
      <c r="I857" s="8">
        <v>0</v>
      </c>
      <c r="J857" s="8">
        <v>1</v>
      </c>
      <c r="K857" s="8">
        <v>1</v>
      </c>
      <c r="L857" s="8">
        <v>1</v>
      </c>
      <c r="M857" s="8">
        <v>1</v>
      </c>
      <c r="N857" s="8">
        <v>1</v>
      </c>
      <c r="O857" s="8">
        <v>1</v>
      </c>
      <c r="P857" s="8">
        <v>14000</v>
      </c>
      <c r="Q857" s="8">
        <v>0</v>
      </c>
      <c r="R857" s="8">
        <v>0</v>
      </c>
    </row>
    <row r="858" spans="1:18" ht="39.950000000000003" customHeight="1" x14ac:dyDescent="0.15">
      <c r="A858" s="24" t="s">
        <v>1399</v>
      </c>
      <c r="B858" s="24"/>
      <c r="C858" s="5"/>
      <c r="D858" s="5"/>
      <c r="E858" s="5" t="s">
        <v>731</v>
      </c>
      <c r="F858" s="5" t="s">
        <v>1403</v>
      </c>
      <c r="G858" s="8">
        <v>1</v>
      </c>
      <c r="H858" s="8">
        <v>0</v>
      </c>
      <c r="I858" s="8">
        <v>0</v>
      </c>
      <c r="J858" s="8">
        <v>1</v>
      </c>
      <c r="K858" s="8">
        <v>1</v>
      </c>
      <c r="L858" s="8">
        <v>1</v>
      </c>
      <c r="M858" s="8">
        <v>1</v>
      </c>
      <c r="N858" s="8">
        <v>1</v>
      </c>
      <c r="O858" s="8">
        <v>1</v>
      </c>
      <c r="P858" s="8">
        <v>8900</v>
      </c>
      <c r="Q858" s="8">
        <v>0</v>
      </c>
      <c r="R858" s="8">
        <v>0</v>
      </c>
    </row>
    <row r="859" spans="1:18" ht="39.950000000000003" customHeight="1" x14ac:dyDescent="0.15">
      <c r="A859" s="24" t="s">
        <v>1404</v>
      </c>
      <c r="B859" s="24"/>
      <c r="C859" s="5"/>
      <c r="D859" s="5"/>
      <c r="E859" s="5" t="s">
        <v>731</v>
      </c>
      <c r="F859" s="5" t="s">
        <v>1405</v>
      </c>
      <c r="G859" s="8">
        <v>0</v>
      </c>
      <c r="H859" s="8">
        <v>1</v>
      </c>
      <c r="I859" s="8">
        <v>0</v>
      </c>
      <c r="J859" s="8">
        <v>1</v>
      </c>
      <c r="K859" s="8">
        <v>1</v>
      </c>
      <c r="L859" s="8">
        <v>1</v>
      </c>
      <c r="M859" s="8">
        <v>1</v>
      </c>
      <c r="N859" s="8">
        <v>1</v>
      </c>
      <c r="O859" s="8">
        <v>1</v>
      </c>
      <c r="P859" s="8">
        <v>0</v>
      </c>
      <c r="Q859" s="8">
        <v>8316.39</v>
      </c>
      <c r="R859" s="8">
        <v>0</v>
      </c>
    </row>
    <row r="860" spans="1:18" ht="39.950000000000003" customHeight="1" x14ac:dyDescent="0.15">
      <c r="A860" s="24" t="s">
        <v>1404</v>
      </c>
      <c r="B860" s="24"/>
      <c r="C860" s="5"/>
      <c r="D860" s="5"/>
      <c r="E860" s="5" t="s">
        <v>731</v>
      </c>
      <c r="F860" s="5" t="s">
        <v>1406</v>
      </c>
      <c r="G860" s="8">
        <v>0</v>
      </c>
      <c r="H860" s="8">
        <v>1</v>
      </c>
      <c r="I860" s="8">
        <v>0</v>
      </c>
      <c r="J860" s="8">
        <v>1</v>
      </c>
      <c r="K860" s="8">
        <v>1</v>
      </c>
      <c r="L860" s="8">
        <v>1</v>
      </c>
      <c r="M860" s="8">
        <v>1</v>
      </c>
      <c r="N860" s="8">
        <v>1</v>
      </c>
      <c r="O860" s="8">
        <v>1</v>
      </c>
      <c r="P860" s="8">
        <v>0</v>
      </c>
      <c r="Q860" s="8">
        <v>8316.4</v>
      </c>
      <c r="R860" s="8">
        <v>0</v>
      </c>
    </row>
    <row r="861" spans="1:18" ht="39.950000000000003" customHeight="1" x14ac:dyDescent="0.15">
      <c r="A861" s="24" t="s">
        <v>1404</v>
      </c>
      <c r="B861" s="24"/>
      <c r="C861" s="5"/>
      <c r="D861" s="5"/>
      <c r="E861" s="5" t="s">
        <v>731</v>
      </c>
      <c r="F861" s="5" t="s">
        <v>1407</v>
      </c>
      <c r="G861" s="8">
        <v>0</v>
      </c>
      <c r="H861" s="8">
        <v>1</v>
      </c>
      <c r="I861" s="8">
        <v>0</v>
      </c>
      <c r="J861" s="8">
        <v>1</v>
      </c>
      <c r="K861" s="8">
        <v>1</v>
      </c>
      <c r="L861" s="8">
        <v>1</v>
      </c>
      <c r="M861" s="8">
        <v>1</v>
      </c>
      <c r="N861" s="8">
        <v>1</v>
      </c>
      <c r="O861" s="8">
        <v>1</v>
      </c>
      <c r="P861" s="8">
        <v>0</v>
      </c>
      <c r="Q861" s="8">
        <v>59402.82</v>
      </c>
      <c r="R861" s="8">
        <v>0</v>
      </c>
    </row>
    <row r="862" spans="1:18" ht="39.950000000000003" customHeight="1" x14ac:dyDescent="0.15">
      <c r="A862" s="24" t="s">
        <v>1404</v>
      </c>
      <c r="B862" s="24"/>
      <c r="C862" s="5"/>
      <c r="D862" s="5"/>
      <c r="E862" s="5" t="s">
        <v>731</v>
      </c>
      <c r="F862" s="5" t="s">
        <v>1408</v>
      </c>
      <c r="G862" s="8">
        <v>0</v>
      </c>
      <c r="H862" s="8">
        <v>1</v>
      </c>
      <c r="I862" s="8">
        <v>0</v>
      </c>
      <c r="J862" s="8">
        <v>1</v>
      </c>
      <c r="K862" s="8">
        <v>1</v>
      </c>
      <c r="L862" s="8">
        <v>1</v>
      </c>
      <c r="M862" s="8">
        <v>1</v>
      </c>
      <c r="N862" s="8">
        <v>1</v>
      </c>
      <c r="O862" s="8">
        <v>1</v>
      </c>
      <c r="P862" s="8">
        <v>0</v>
      </c>
      <c r="Q862" s="8">
        <v>42616.55</v>
      </c>
      <c r="R862" s="8">
        <v>0</v>
      </c>
    </row>
    <row r="863" spans="1:18" ht="39.950000000000003" customHeight="1" x14ac:dyDescent="0.15">
      <c r="A863" s="24" t="s">
        <v>1357</v>
      </c>
      <c r="B863" s="24"/>
      <c r="C863" s="5"/>
      <c r="D863" s="5"/>
      <c r="E863" s="5" t="s">
        <v>731</v>
      </c>
      <c r="F863" s="5" t="s">
        <v>1409</v>
      </c>
      <c r="G863" s="8">
        <v>2</v>
      </c>
      <c r="H863" s="8">
        <v>0</v>
      </c>
      <c r="I863" s="8">
        <v>0</v>
      </c>
      <c r="J863" s="8">
        <v>1</v>
      </c>
      <c r="K863" s="8">
        <v>1</v>
      </c>
      <c r="L863" s="8">
        <v>1</v>
      </c>
      <c r="M863" s="8">
        <v>1</v>
      </c>
      <c r="N863" s="8">
        <v>1</v>
      </c>
      <c r="O863" s="8">
        <v>1</v>
      </c>
      <c r="P863" s="8">
        <v>4500</v>
      </c>
      <c r="Q863" s="8">
        <v>0</v>
      </c>
      <c r="R863" s="8">
        <v>0</v>
      </c>
    </row>
    <row r="864" spans="1:18" ht="39.950000000000003" customHeight="1" x14ac:dyDescent="0.15">
      <c r="A864" s="24" t="s">
        <v>1410</v>
      </c>
      <c r="B864" s="24"/>
      <c r="C864" s="5"/>
      <c r="D864" s="5"/>
      <c r="E864" s="5" t="s">
        <v>731</v>
      </c>
      <c r="F864" s="5" t="s">
        <v>1411</v>
      </c>
      <c r="G864" s="8">
        <v>0</v>
      </c>
      <c r="H864" s="8">
        <v>1</v>
      </c>
      <c r="I864" s="8">
        <v>1</v>
      </c>
      <c r="J864" s="8">
        <v>1</v>
      </c>
      <c r="K864" s="8">
        <v>1</v>
      </c>
      <c r="L864" s="8">
        <v>1</v>
      </c>
      <c r="M864" s="8">
        <v>1</v>
      </c>
      <c r="N864" s="8">
        <v>1</v>
      </c>
      <c r="O864" s="8">
        <v>1</v>
      </c>
      <c r="P864" s="8">
        <v>0</v>
      </c>
      <c r="Q864" s="8">
        <v>7000</v>
      </c>
      <c r="R864" s="8">
        <v>7000</v>
      </c>
    </row>
    <row r="865" spans="1:18" ht="39.950000000000003" customHeight="1" x14ac:dyDescent="0.15">
      <c r="A865" s="24" t="s">
        <v>1410</v>
      </c>
      <c r="B865" s="24"/>
      <c r="C865" s="5"/>
      <c r="D865" s="5"/>
      <c r="E865" s="5" t="s">
        <v>731</v>
      </c>
      <c r="F865" s="5" t="s">
        <v>1412</v>
      </c>
      <c r="G865" s="8">
        <v>0</v>
      </c>
      <c r="H865" s="8">
        <v>1</v>
      </c>
      <c r="I865" s="8">
        <v>1</v>
      </c>
      <c r="J865" s="8">
        <v>1</v>
      </c>
      <c r="K865" s="8">
        <v>1</v>
      </c>
      <c r="L865" s="8">
        <v>1</v>
      </c>
      <c r="M865" s="8">
        <v>1</v>
      </c>
      <c r="N865" s="8">
        <v>1</v>
      </c>
      <c r="O865" s="8">
        <v>1</v>
      </c>
      <c r="P865" s="8">
        <v>0</v>
      </c>
      <c r="Q865" s="8">
        <v>6000</v>
      </c>
      <c r="R865" s="8">
        <v>6000</v>
      </c>
    </row>
    <row r="866" spans="1:18" ht="39.950000000000003" customHeight="1" x14ac:dyDescent="0.15">
      <c r="A866" s="24" t="s">
        <v>1413</v>
      </c>
      <c r="B866" s="24"/>
      <c r="C866" s="5"/>
      <c r="D866" s="5"/>
      <c r="E866" s="5" t="s">
        <v>731</v>
      </c>
      <c r="F866" s="5" t="s">
        <v>1414</v>
      </c>
      <c r="G866" s="8">
        <v>0</v>
      </c>
      <c r="H866" s="8">
        <v>0</v>
      </c>
      <c r="I866" s="8">
        <v>0</v>
      </c>
      <c r="J866" s="8">
        <v>1</v>
      </c>
      <c r="K866" s="8">
        <v>1</v>
      </c>
      <c r="L866" s="8">
        <v>1</v>
      </c>
      <c r="M866" s="8">
        <v>1</v>
      </c>
      <c r="N866" s="8">
        <v>1</v>
      </c>
      <c r="O866" s="8">
        <v>1</v>
      </c>
      <c r="P866" s="8">
        <v>0</v>
      </c>
      <c r="Q866" s="8">
        <v>0</v>
      </c>
      <c r="R866" s="8">
        <v>0</v>
      </c>
    </row>
    <row r="867" spans="1:18" ht="39.950000000000003" customHeight="1" x14ac:dyDescent="0.15">
      <c r="A867" s="24" t="s">
        <v>1413</v>
      </c>
      <c r="B867" s="24"/>
      <c r="C867" s="5"/>
      <c r="D867" s="5"/>
      <c r="E867" s="5" t="s">
        <v>731</v>
      </c>
      <c r="F867" s="5" t="s">
        <v>1415</v>
      </c>
      <c r="G867" s="8">
        <v>0</v>
      </c>
      <c r="H867" s="8">
        <v>0</v>
      </c>
      <c r="I867" s="8">
        <v>0</v>
      </c>
      <c r="J867" s="8">
        <v>1</v>
      </c>
      <c r="K867" s="8">
        <v>1</v>
      </c>
      <c r="L867" s="8">
        <v>1</v>
      </c>
      <c r="M867" s="8">
        <v>1</v>
      </c>
      <c r="N867" s="8">
        <v>1</v>
      </c>
      <c r="O867" s="8">
        <v>1</v>
      </c>
      <c r="P867" s="8">
        <v>0</v>
      </c>
      <c r="Q867" s="8">
        <v>0</v>
      </c>
      <c r="R867" s="8">
        <v>0</v>
      </c>
    </row>
    <row r="868" spans="1:18" ht="39.950000000000003" customHeight="1" x14ac:dyDescent="0.15">
      <c r="A868" s="24" t="s">
        <v>1413</v>
      </c>
      <c r="B868" s="24"/>
      <c r="C868" s="5"/>
      <c r="D868" s="5"/>
      <c r="E868" s="5" t="s">
        <v>731</v>
      </c>
      <c r="F868" s="5" t="s">
        <v>1416</v>
      </c>
      <c r="G868" s="8">
        <v>0</v>
      </c>
      <c r="H868" s="8">
        <v>0</v>
      </c>
      <c r="I868" s="8">
        <v>0</v>
      </c>
      <c r="J868" s="8">
        <v>1</v>
      </c>
      <c r="K868" s="8">
        <v>1</v>
      </c>
      <c r="L868" s="8">
        <v>1</v>
      </c>
      <c r="M868" s="8">
        <v>1</v>
      </c>
      <c r="N868" s="8">
        <v>1</v>
      </c>
      <c r="O868" s="8">
        <v>1</v>
      </c>
      <c r="P868" s="8">
        <v>0</v>
      </c>
      <c r="Q868" s="8">
        <v>0</v>
      </c>
      <c r="R868" s="8">
        <v>0</v>
      </c>
    </row>
    <row r="869" spans="1:18" ht="39.950000000000003" customHeight="1" x14ac:dyDescent="0.15">
      <c r="A869" s="24" t="s">
        <v>1417</v>
      </c>
      <c r="B869" s="24"/>
      <c r="C869" s="5"/>
      <c r="D869" s="5"/>
      <c r="E869" s="5" t="s">
        <v>731</v>
      </c>
      <c r="F869" s="5" t="s">
        <v>1418</v>
      </c>
      <c r="G869" s="8">
        <v>1</v>
      </c>
      <c r="H869" s="8">
        <v>0</v>
      </c>
      <c r="I869" s="8">
        <v>0</v>
      </c>
      <c r="J869" s="8">
        <v>1</v>
      </c>
      <c r="K869" s="8">
        <v>1</v>
      </c>
      <c r="L869" s="8">
        <v>1</v>
      </c>
      <c r="M869" s="8">
        <v>1</v>
      </c>
      <c r="N869" s="8">
        <v>1</v>
      </c>
      <c r="O869" s="8">
        <v>1</v>
      </c>
      <c r="P869" s="8">
        <v>23500</v>
      </c>
      <c r="Q869" s="8">
        <v>0</v>
      </c>
      <c r="R869" s="8">
        <v>0</v>
      </c>
    </row>
    <row r="870" spans="1:18" ht="39.950000000000003" customHeight="1" x14ac:dyDescent="0.15">
      <c r="A870" s="24" t="s">
        <v>1417</v>
      </c>
      <c r="B870" s="24"/>
      <c r="C870" s="5"/>
      <c r="D870" s="5"/>
      <c r="E870" s="5" t="s">
        <v>731</v>
      </c>
      <c r="F870" s="5" t="s">
        <v>1419</v>
      </c>
      <c r="G870" s="8">
        <v>1</v>
      </c>
      <c r="H870" s="8">
        <v>0</v>
      </c>
      <c r="I870" s="8">
        <v>0</v>
      </c>
      <c r="J870" s="8">
        <v>1</v>
      </c>
      <c r="K870" s="8">
        <v>1</v>
      </c>
      <c r="L870" s="8">
        <v>1</v>
      </c>
      <c r="M870" s="8">
        <v>1</v>
      </c>
      <c r="N870" s="8">
        <v>1</v>
      </c>
      <c r="O870" s="8">
        <v>1</v>
      </c>
      <c r="P870" s="8">
        <v>28000</v>
      </c>
      <c r="Q870" s="8">
        <v>0</v>
      </c>
      <c r="R870" s="8">
        <v>0</v>
      </c>
    </row>
    <row r="871" spans="1:18" ht="39.950000000000003" customHeight="1" x14ac:dyDescent="0.15">
      <c r="A871" s="24" t="s">
        <v>1417</v>
      </c>
      <c r="B871" s="24"/>
      <c r="C871" s="5"/>
      <c r="D871" s="5"/>
      <c r="E871" s="5" t="s">
        <v>731</v>
      </c>
      <c r="F871" s="5" t="s">
        <v>1420</v>
      </c>
      <c r="G871" s="8">
        <v>0</v>
      </c>
      <c r="H871" s="8">
        <v>0</v>
      </c>
      <c r="I871" s="8">
        <v>0</v>
      </c>
      <c r="J871" s="8">
        <v>1</v>
      </c>
      <c r="K871" s="8">
        <v>1</v>
      </c>
      <c r="L871" s="8">
        <v>1</v>
      </c>
      <c r="M871" s="8">
        <v>1</v>
      </c>
      <c r="N871" s="8">
        <v>1</v>
      </c>
      <c r="O871" s="8">
        <v>1</v>
      </c>
      <c r="P871" s="8">
        <v>0</v>
      </c>
      <c r="Q871" s="8">
        <v>0</v>
      </c>
      <c r="R871" s="8">
        <v>0</v>
      </c>
    </row>
    <row r="872" spans="1:18" ht="39.950000000000003" customHeight="1" x14ac:dyDescent="0.15">
      <c r="A872" s="24" t="s">
        <v>1421</v>
      </c>
      <c r="B872" s="24"/>
      <c r="C872" s="5"/>
      <c r="D872" s="5"/>
      <c r="E872" s="5" t="s">
        <v>731</v>
      </c>
      <c r="F872" s="5" t="s">
        <v>1422</v>
      </c>
      <c r="G872" s="8">
        <v>25</v>
      </c>
      <c r="H872" s="8">
        <v>0</v>
      </c>
      <c r="I872" s="8">
        <v>0</v>
      </c>
      <c r="J872" s="8">
        <v>1</v>
      </c>
      <c r="K872" s="8">
        <v>1</v>
      </c>
      <c r="L872" s="8">
        <v>1</v>
      </c>
      <c r="M872" s="8">
        <v>1</v>
      </c>
      <c r="N872" s="8">
        <v>1</v>
      </c>
      <c r="O872" s="8">
        <v>1</v>
      </c>
      <c r="P872" s="8">
        <v>39600</v>
      </c>
      <c r="Q872" s="8">
        <v>0</v>
      </c>
      <c r="R872" s="8">
        <v>0</v>
      </c>
    </row>
    <row r="873" spans="1:18" ht="39.950000000000003" customHeight="1" x14ac:dyDescent="0.15">
      <c r="A873" s="24" t="s">
        <v>1421</v>
      </c>
      <c r="B873" s="24"/>
      <c r="C873" s="5"/>
      <c r="D873" s="5"/>
      <c r="E873" s="5" t="s">
        <v>731</v>
      </c>
      <c r="F873" s="5" t="s">
        <v>1423</v>
      </c>
      <c r="G873" s="8">
        <v>48</v>
      </c>
      <c r="H873" s="8">
        <v>0</v>
      </c>
      <c r="I873" s="8">
        <v>0</v>
      </c>
      <c r="J873" s="8">
        <v>1</v>
      </c>
      <c r="K873" s="8">
        <v>1</v>
      </c>
      <c r="L873" s="8">
        <v>1</v>
      </c>
      <c r="M873" s="8">
        <v>1</v>
      </c>
      <c r="N873" s="8">
        <v>1</v>
      </c>
      <c r="O873" s="8">
        <v>1</v>
      </c>
      <c r="P873" s="8">
        <v>22700</v>
      </c>
      <c r="Q873" s="8">
        <v>0</v>
      </c>
      <c r="R873" s="8">
        <v>0</v>
      </c>
    </row>
    <row r="874" spans="1:18" ht="39.950000000000003" customHeight="1" x14ac:dyDescent="0.15">
      <c r="A874" s="24" t="s">
        <v>1421</v>
      </c>
      <c r="B874" s="24"/>
      <c r="C874" s="5"/>
      <c r="D874" s="5"/>
      <c r="E874" s="5" t="s">
        <v>731</v>
      </c>
      <c r="F874" s="5" t="s">
        <v>1424</v>
      </c>
      <c r="G874" s="8">
        <v>5</v>
      </c>
      <c r="H874" s="8">
        <v>0</v>
      </c>
      <c r="I874" s="8">
        <v>0</v>
      </c>
      <c r="J874" s="8">
        <v>1</v>
      </c>
      <c r="K874" s="8">
        <v>1</v>
      </c>
      <c r="L874" s="8">
        <v>1</v>
      </c>
      <c r="M874" s="8">
        <v>1</v>
      </c>
      <c r="N874" s="8">
        <v>1</v>
      </c>
      <c r="O874" s="8">
        <v>1</v>
      </c>
      <c r="P874" s="8">
        <v>4000</v>
      </c>
      <c r="Q874" s="8">
        <v>0</v>
      </c>
      <c r="R874" s="8">
        <v>0</v>
      </c>
    </row>
    <row r="875" spans="1:18" ht="39.950000000000003" customHeight="1" x14ac:dyDescent="0.15">
      <c r="A875" s="24" t="s">
        <v>1421</v>
      </c>
      <c r="B875" s="24"/>
      <c r="C875" s="5"/>
      <c r="D875" s="5"/>
      <c r="E875" s="5" t="s">
        <v>731</v>
      </c>
      <c r="F875" s="5" t="s">
        <v>1425</v>
      </c>
      <c r="G875" s="8">
        <v>3</v>
      </c>
      <c r="H875" s="8">
        <v>0</v>
      </c>
      <c r="I875" s="8">
        <v>0</v>
      </c>
      <c r="J875" s="8">
        <v>1</v>
      </c>
      <c r="K875" s="8">
        <v>1</v>
      </c>
      <c r="L875" s="8">
        <v>1</v>
      </c>
      <c r="M875" s="8">
        <v>1</v>
      </c>
      <c r="N875" s="8">
        <v>1</v>
      </c>
      <c r="O875" s="8">
        <v>1</v>
      </c>
      <c r="P875" s="8">
        <v>4300</v>
      </c>
      <c r="Q875" s="8">
        <v>0</v>
      </c>
      <c r="R875" s="8">
        <v>0</v>
      </c>
    </row>
    <row r="876" spans="1:18" ht="39.950000000000003" customHeight="1" x14ac:dyDescent="0.15">
      <c r="A876" s="24" t="s">
        <v>1426</v>
      </c>
      <c r="B876" s="24"/>
      <c r="C876" s="5"/>
      <c r="D876" s="5"/>
      <c r="E876" s="5" t="s">
        <v>731</v>
      </c>
      <c r="F876" s="5" t="s">
        <v>1427</v>
      </c>
      <c r="G876" s="8">
        <v>1</v>
      </c>
      <c r="H876" s="8">
        <v>0</v>
      </c>
      <c r="I876" s="8">
        <v>0</v>
      </c>
      <c r="J876" s="8">
        <v>1</v>
      </c>
      <c r="K876" s="8">
        <v>1</v>
      </c>
      <c r="L876" s="8">
        <v>1</v>
      </c>
      <c r="M876" s="8">
        <v>1</v>
      </c>
      <c r="N876" s="8">
        <v>1</v>
      </c>
      <c r="O876" s="8">
        <v>1</v>
      </c>
      <c r="P876" s="8">
        <v>59532</v>
      </c>
      <c r="Q876" s="8">
        <v>0</v>
      </c>
      <c r="R876" s="8">
        <v>0</v>
      </c>
    </row>
    <row r="877" spans="1:18" ht="39.950000000000003" customHeight="1" x14ac:dyDescent="0.15">
      <c r="A877" s="24" t="s">
        <v>1428</v>
      </c>
      <c r="B877" s="24"/>
      <c r="C877" s="5"/>
      <c r="D877" s="5"/>
      <c r="E877" s="5" t="s">
        <v>731</v>
      </c>
      <c r="F877" s="5" t="s">
        <v>1429</v>
      </c>
      <c r="G877" s="8">
        <v>1</v>
      </c>
      <c r="H877" s="8">
        <v>0</v>
      </c>
      <c r="I877" s="8">
        <v>0</v>
      </c>
      <c r="J877" s="8">
        <v>1</v>
      </c>
      <c r="K877" s="8">
        <v>1</v>
      </c>
      <c r="L877" s="8">
        <v>1</v>
      </c>
      <c r="M877" s="8">
        <v>1</v>
      </c>
      <c r="N877" s="8">
        <v>1</v>
      </c>
      <c r="O877" s="8">
        <v>1</v>
      </c>
      <c r="P877" s="8">
        <v>2500</v>
      </c>
      <c r="Q877" s="8">
        <v>0</v>
      </c>
      <c r="R877" s="8">
        <v>0</v>
      </c>
    </row>
    <row r="878" spans="1:18" ht="39.950000000000003" customHeight="1" x14ac:dyDescent="0.15">
      <c r="A878" s="24" t="s">
        <v>1430</v>
      </c>
      <c r="B878" s="24"/>
      <c r="C878" s="5"/>
      <c r="D878" s="5"/>
      <c r="E878" s="5" t="s">
        <v>731</v>
      </c>
      <c r="F878" s="5" t="s">
        <v>1431</v>
      </c>
      <c r="G878" s="8">
        <v>1</v>
      </c>
      <c r="H878" s="8">
        <v>0</v>
      </c>
      <c r="I878" s="8">
        <v>0</v>
      </c>
      <c r="J878" s="8">
        <v>1</v>
      </c>
      <c r="K878" s="8">
        <v>1</v>
      </c>
      <c r="L878" s="8">
        <v>1</v>
      </c>
      <c r="M878" s="8">
        <v>1</v>
      </c>
      <c r="N878" s="8">
        <v>1</v>
      </c>
      <c r="O878" s="8">
        <v>1</v>
      </c>
      <c r="P878" s="8">
        <v>44100</v>
      </c>
      <c r="Q878" s="8">
        <v>0</v>
      </c>
      <c r="R878" s="8">
        <v>0</v>
      </c>
    </row>
    <row r="879" spans="1:18" ht="39.950000000000003" customHeight="1" x14ac:dyDescent="0.15">
      <c r="A879" s="24" t="s">
        <v>1432</v>
      </c>
      <c r="B879" s="24"/>
      <c r="C879" s="5"/>
      <c r="D879" s="5"/>
      <c r="E879" s="5" t="s">
        <v>731</v>
      </c>
      <c r="F879" s="5" t="s">
        <v>1433</v>
      </c>
      <c r="G879" s="8">
        <v>1</v>
      </c>
      <c r="H879" s="8">
        <v>0</v>
      </c>
      <c r="I879" s="8">
        <v>0</v>
      </c>
      <c r="J879" s="8">
        <v>1</v>
      </c>
      <c r="K879" s="8">
        <v>1</v>
      </c>
      <c r="L879" s="8">
        <v>1</v>
      </c>
      <c r="M879" s="8">
        <v>1</v>
      </c>
      <c r="N879" s="8">
        <v>1</v>
      </c>
      <c r="O879" s="8">
        <v>1</v>
      </c>
      <c r="P879" s="8">
        <v>15000</v>
      </c>
      <c r="Q879" s="8">
        <v>0</v>
      </c>
      <c r="R879" s="8">
        <v>0</v>
      </c>
    </row>
    <row r="880" spans="1:18" ht="60" customHeight="1" x14ac:dyDescent="0.15">
      <c r="A880" s="24" t="s">
        <v>1434</v>
      </c>
      <c r="B880" s="24"/>
      <c r="C880" s="5"/>
      <c r="D880" s="5"/>
      <c r="E880" s="5" t="s">
        <v>731</v>
      </c>
      <c r="F880" s="5" t="s">
        <v>1435</v>
      </c>
      <c r="G880" s="8">
        <v>1</v>
      </c>
      <c r="H880" s="8">
        <v>0</v>
      </c>
      <c r="I880" s="8">
        <v>0</v>
      </c>
      <c r="J880" s="8">
        <v>1</v>
      </c>
      <c r="K880" s="8">
        <v>1</v>
      </c>
      <c r="L880" s="8">
        <v>1</v>
      </c>
      <c r="M880" s="8">
        <v>1</v>
      </c>
      <c r="N880" s="8">
        <v>1</v>
      </c>
      <c r="O880" s="8">
        <v>1</v>
      </c>
      <c r="P880" s="8">
        <v>18126</v>
      </c>
      <c r="Q880" s="8">
        <v>0</v>
      </c>
      <c r="R880" s="8">
        <v>0</v>
      </c>
    </row>
    <row r="881" spans="1:18" ht="39.950000000000003" customHeight="1" x14ac:dyDescent="0.15">
      <c r="A881" s="24" t="s">
        <v>1436</v>
      </c>
      <c r="B881" s="24"/>
      <c r="C881" s="5"/>
      <c r="D881" s="5"/>
      <c r="E881" s="5" t="s">
        <v>731</v>
      </c>
      <c r="F881" s="5" t="s">
        <v>1437</v>
      </c>
      <c r="G881" s="8">
        <v>1</v>
      </c>
      <c r="H881" s="8">
        <v>0</v>
      </c>
      <c r="I881" s="8">
        <v>0</v>
      </c>
      <c r="J881" s="8">
        <v>1</v>
      </c>
      <c r="K881" s="8">
        <v>1</v>
      </c>
      <c r="L881" s="8">
        <v>1</v>
      </c>
      <c r="M881" s="8">
        <v>1</v>
      </c>
      <c r="N881" s="8">
        <v>1</v>
      </c>
      <c r="O881" s="8">
        <v>1</v>
      </c>
      <c r="P881" s="8">
        <v>5000</v>
      </c>
      <c r="Q881" s="8">
        <v>0</v>
      </c>
      <c r="R881" s="8">
        <v>0</v>
      </c>
    </row>
    <row r="882" spans="1:18" ht="39.950000000000003" customHeight="1" x14ac:dyDescent="0.15">
      <c r="A882" s="24" t="s">
        <v>1438</v>
      </c>
      <c r="B882" s="24"/>
      <c r="C882" s="5"/>
      <c r="D882" s="5"/>
      <c r="E882" s="5" t="s">
        <v>731</v>
      </c>
      <c r="F882" s="5" t="s">
        <v>1439</v>
      </c>
      <c r="G882" s="8">
        <v>0</v>
      </c>
      <c r="H882" s="8">
        <v>0</v>
      </c>
      <c r="I882" s="8">
        <v>0</v>
      </c>
      <c r="J882" s="8">
        <v>1</v>
      </c>
      <c r="K882" s="8">
        <v>1</v>
      </c>
      <c r="L882" s="8">
        <v>1</v>
      </c>
      <c r="M882" s="8">
        <v>1</v>
      </c>
      <c r="N882" s="8">
        <v>1</v>
      </c>
      <c r="O882" s="8">
        <v>1</v>
      </c>
      <c r="P882" s="8">
        <v>0</v>
      </c>
      <c r="Q882" s="8">
        <v>0</v>
      </c>
      <c r="R882" s="8">
        <v>0</v>
      </c>
    </row>
    <row r="883" spans="1:18" ht="39.950000000000003" customHeight="1" x14ac:dyDescent="0.15">
      <c r="A883" s="24" t="s">
        <v>1440</v>
      </c>
      <c r="B883" s="24"/>
      <c r="C883" s="5"/>
      <c r="D883" s="5"/>
      <c r="E883" s="5" t="s">
        <v>731</v>
      </c>
      <c r="F883" s="5" t="s">
        <v>1441</v>
      </c>
      <c r="G883" s="8">
        <v>0</v>
      </c>
      <c r="H883" s="8">
        <v>1</v>
      </c>
      <c r="I883" s="8">
        <v>1</v>
      </c>
      <c r="J883" s="8">
        <v>1</v>
      </c>
      <c r="K883" s="8">
        <v>1</v>
      </c>
      <c r="L883" s="8">
        <v>1</v>
      </c>
      <c r="M883" s="8">
        <v>1</v>
      </c>
      <c r="N883" s="8">
        <v>1</v>
      </c>
      <c r="O883" s="8">
        <v>1</v>
      </c>
      <c r="P883" s="8">
        <v>0</v>
      </c>
      <c r="Q883" s="8">
        <v>25000</v>
      </c>
      <c r="R883" s="8">
        <v>25000</v>
      </c>
    </row>
    <row r="884" spans="1:18" ht="39.950000000000003" customHeight="1" x14ac:dyDescent="0.15">
      <c r="A884" s="24" t="s">
        <v>1442</v>
      </c>
      <c r="B884" s="24"/>
      <c r="C884" s="5"/>
      <c r="D884" s="5"/>
      <c r="E884" s="5" t="s">
        <v>731</v>
      </c>
      <c r="F884" s="5" t="s">
        <v>1443</v>
      </c>
      <c r="G884" s="8">
        <v>0</v>
      </c>
      <c r="H884" s="8">
        <v>1</v>
      </c>
      <c r="I884" s="8">
        <v>1</v>
      </c>
      <c r="J884" s="8">
        <v>1</v>
      </c>
      <c r="K884" s="8">
        <v>1</v>
      </c>
      <c r="L884" s="8">
        <v>1</v>
      </c>
      <c r="M884" s="8">
        <v>1</v>
      </c>
      <c r="N884" s="8">
        <v>1</v>
      </c>
      <c r="O884" s="8">
        <v>1</v>
      </c>
      <c r="P884" s="8">
        <v>0</v>
      </c>
      <c r="Q884" s="8">
        <v>1000</v>
      </c>
      <c r="R884" s="8">
        <v>1000</v>
      </c>
    </row>
    <row r="885" spans="1:18" ht="39.950000000000003" customHeight="1" x14ac:dyDescent="0.15">
      <c r="A885" s="24" t="s">
        <v>1440</v>
      </c>
      <c r="B885" s="24"/>
      <c r="C885" s="5"/>
      <c r="D885" s="5"/>
      <c r="E885" s="5" t="s">
        <v>731</v>
      </c>
      <c r="F885" s="5" t="s">
        <v>1444</v>
      </c>
      <c r="G885" s="8">
        <v>1</v>
      </c>
      <c r="H885" s="8">
        <v>0</v>
      </c>
      <c r="I885" s="8">
        <v>0</v>
      </c>
      <c r="J885" s="8">
        <v>1</v>
      </c>
      <c r="K885" s="8">
        <v>1</v>
      </c>
      <c r="L885" s="8">
        <v>1</v>
      </c>
      <c r="M885" s="8">
        <v>1</v>
      </c>
      <c r="N885" s="8">
        <v>1</v>
      </c>
      <c r="O885" s="8">
        <v>1</v>
      </c>
      <c r="P885" s="8">
        <v>30000</v>
      </c>
      <c r="Q885" s="8">
        <v>0</v>
      </c>
      <c r="R885" s="8">
        <v>0</v>
      </c>
    </row>
    <row r="886" spans="1:18" ht="39.950000000000003" customHeight="1" x14ac:dyDescent="0.15">
      <c r="A886" s="24" t="s">
        <v>1445</v>
      </c>
      <c r="B886" s="24"/>
      <c r="C886" s="5"/>
      <c r="D886" s="5"/>
      <c r="E886" s="5" t="s">
        <v>731</v>
      </c>
      <c r="F886" s="5" t="s">
        <v>1446</v>
      </c>
      <c r="G886" s="8">
        <v>0</v>
      </c>
      <c r="H886" s="8">
        <v>0</v>
      </c>
      <c r="I886" s="8">
        <v>0</v>
      </c>
      <c r="J886" s="8">
        <v>1</v>
      </c>
      <c r="K886" s="8">
        <v>1</v>
      </c>
      <c r="L886" s="8">
        <v>1</v>
      </c>
      <c r="M886" s="8">
        <v>1</v>
      </c>
      <c r="N886" s="8">
        <v>1</v>
      </c>
      <c r="O886" s="8">
        <v>1</v>
      </c>
      <c r="P886" s="8">
        <v>0</v>
      </c>
      <c r="Q886" s="8">
        <v>0</v>
      </c>
      <c r="R886" s="8">
        <v>0</v>
      </c>
    </row>
    <row r="887" spans="1:18" ht="39.950000000000003" customHeight="1" x14ac:dyDescent="0.15">
      <c r="A887" s="24" t="s">
        <v>1447</v>
      </c>
      <c r="B887" s="24"/>
      <c r="C887" s="5"/>
      <c r="D887" s="5"/>
      <c r="E887" s="5" t="s">
        <v>731</v>
      </c>
      <c r="F887" s="5" t="s">
        <v>1448</v>
      </c>
      <c r="G887" s="8">
        <v>0</v>
      </c>
      <c r="H887" s="8">
        <v>0</v>
      </c>
      <c r="I887" s="8">
        <v>0</v>
      </c>
      <c r="J887" s="8">
        <v>1</v>
      </c>
      <c r="K887" s="8">
        <v>1</v>
      </c>
      <c r="L887" s="8">
        <v>1</v>
      </c>
      <c r="M887" s="8">
        <v>1</v>
      </c>
      <c r="N887" s="8">
        <v>1</v>
      </c>
      <c r="O887" s="8">
        <v>1</v>
      </c>
      <c r="P887" s="8">
        <v>0</v>
      </c>
      <c r="Q887" s="8">
        <v>0</v>
      </c>
      <c r="R887" s="8">
        <v>0</v>
      </c>
    </row>
    <row r="888" spans="1:18" ht="39.950000000000003" customHeight="1" x14ac:dyDescent="0.15">
      <c r="A888" s="24" t="s">
        <v>1449</v>
      </c>
      <c r="B888" s="24"/>
      <c r="C888" s="5"/>
      <c r="D888" s="5"/>
      <c r="E888" s="5" t="s">
        <v>731</v>
      </c>
      <c r="F888" s="5" t="s">
        <v>1450</v>
      </c>
      <c r="G888" s="8">
        <v>0</v>
      </c>
      <c r="H888" s="8">
        <v>1</v>
      </c>
      <c r="I888" s="8">
        <v>1</v>
      </c>
      <c r="J888" s="8">
        <v>1</v>
      </c>
      <c r="K888" s="8">
        <v>1</v>
      </c>
      <c r="L888" s="8">
        <v>1</v>
      </c>
      <c r="M888" s="8">
        <v>1</v>
      </c>
      <c r="N888" s="8">
        <v>1</v>
      </c>
      <c r="O888" s="8">
        <v>1</v>
      </c>
      <c r="P888" s="8">
        <v>0</v>
      </c>
      <c r="Q888" s="8">
        <v>2550</v>
      </c>
      <c r="R888" s="8">
        <v>2550</v>
      </c>
    </row>
    <row r="889" spans="1:18" ht="39.950000000000003" customHeight="1" x14ac:dyDescent="0.15">
      <c r="A889" s="24" t="s">
        <v>1449</v>
      </c>
      <c r="B889" s="24"/>
      <c r="C889" s="5"/>
      <c r="D889" s="5"/>
      <c r="E889" s="5" t="s">
        <v>731</v>
      </c>
      <c r="F889" s="5" t="s">
        <v>1451</v>
      </c>
      <c r="G889" s="8">
        <v>2</v>
      </c>
      <c r="H889" s="8">
        <v>0</v>
      </c>
      <c r="I889" s="8">
        <v>0</v>
      </c>
      <c r="J889" s="8">
        <v>1</v>
      </c>
      <c r="K889" s="8">
        <v>1</v>
      </c>
      <c r="L889" s="8">
        <v>1</v>
      </c>
      <c r="M889" s="8">
        <v>1</v>
      </c>
      <c r="N889" s="8">
        <v>1</v>
      </c>
      <c r="O889" s="8">
        <v>1</v>
      </c>
      <c r="P889" s="8">
        <v>2550</v>
      </c>
      <c r="Q889" s="8">
        <v>0</v>
      </c>
      <c r="R889" s="8">
        <v>0</v>
      </c>
    </row>
    <row r="890" spans="1:18" ht="39.950000000000003" customHeight="1" x14ac:dyDescent="0.15">
      <c r="A890" s="24" t="s">
        <v>1452</v>
      </c>
      <c r="B890" s="24"/>
      <c r="C890" s="5"/>
      <c r="D890" s="5"/>
      <c r="E890" s="5" t="s">
        <v>731</v>
      </c>
      <c r="F890" s="5" t="s">
        <v>1453</v>
      </c>
      <c r="G890" s="8">
        <v>0</v>
      </c>
      <c r="H890" s="8">
        <v>0</v>
      </c>
      <c r="I890" s="8">
        <v>0</v>
      </c>
      <c r="J890" s="8">
        <v>1</v>
      </c>
      <c r="K890" s="8">
        <v>1</v>
      </c>
      <c r="L890" s="8">
        <v>1</v>
      </c>
      <c r="M890" s="8">
        <v>1</v>
      </c>
      <c r="N890" s="8">
        <v>1</v>
      </c>
      <c r="O890" s="8">
        <v>1</v>
      </c>
      <c r="P890" s="8">
        <v>0</v>
      </c>
      <c r="Q890" s="8">
        <v>0</v>
      </c>
      <c r="R890" s="8">
        <v>0</v>
      </c>
    </row>
    <row r="891" spans="1:18" ht="39.950000000000003" customHeight="1" x14ac:dyDescent="0.15">
      <c r="A891" s="24" t="s">
        <v>1454</v>
      </c>
      <c r="B891" s="24"/>
      <c r="C891" s="5"/>
      <c r="D891" s="5"/>
      <c r="E891" s="5" t="s">
        <v>731</v>
      </c>
      <c r="F891" s="5" t="s">
        <v>1455</v>
      </c>
      <c r="G891" s="8">
        <v>3</v>
      </c>
      <c r="H891" s="8">
        <v>0</v>
      </c>
      <c r="I891" s="8">
        <v>0</v>
      </c>
      <c r="J891" s="8">
        <v>1</v>
      </c>
      <c r="K891" s="8">
        <v>1</v>
      </c>
      <c r="L891" s="8">
        <v>1</v>
      </c>
      <c r="M891" s="8">
        <v>1</v>
      </c>
      <c r="N891" s="8">
        <v>1</v>
      </c>
      <c r="O891" s="8">
        <v>1</v>
      </c>
      <c r="P891" s="8">
        <v>4295</v>
      </c>
      <c r="Q891" s="8">
        <v>0</v>
      </c>
      <c r="R891" s="8">
        <v>0</v>
      </c>
    </row>
    <row r="892" spans="1:18" ht="39.950000000000003" customHeight="1" x14ac:dyDescent="0.15">
      <c r="A892" s="24" t="s">
        <v>1456</v>
      </c>
      <c r="B892" s="24"/>
      <c r="C892" s="5"/>
      <c r="D892" s="5"/>
      <c r="E892" s="5" t="s">
        <v>731</v>
      </c>
      <c r="F892" s="5" t="s">
        <v>1457</v>
      </c>
      <c r="G892" s="8">
        <v>1</v>
      </c>
      <c r="H892" s="8">
        <v>0</v>
      </c>
      <c r="I892" s="8">
        <v>0</v>
      </c>
      <c r="J892" s="8">
        <v>1</v>
      </c>
      <c r="K892" s="8">
        <v>1</v>
      </c>
      <c r="L892" s="8">
        <v>1</v>
      </c>
      <c r="M892" s="8">
        <v>1</v>
      </c>
      <c r="N892" s="8">
        <v>1</v>
      </c>
      <c r="O892" s="8">
        <v>1</v>
      </c>
      <c r="P892" s="8">
        <v>6900</v>
      </c>
      <c r="Q892" s="8">
        <v>0</v>
      </c>
      <c r="R892" s="8">
        <v>0</v>
      </c>
    </row>
    <row r="893" spans="1:18" ht="39.950000000000003" customHeight="1" x14ac:dyDescent="0.15">
      <c r="A893" s="24" t="s">
        <v>1442</v>
      </c>
      <c r="B893" s="24"/>
      <c r="C893" s="5"/>
      <c r="D893" s="5"/>
      <c r="E893" s="5" t="s">
        <v>731</v>
      </c>
      <c r="F893" s="5" t="s">
        <v>1458</v>
      </c>
      <c r="G893" s="8">
        <v>1</v>
      </c>
      <c r="H893" s="8">
        <v>0</v>
      </c>
      <c r="I893" s="8">
        <v>0</v>
      </c>
      <c r="J893" s="8">
        <v>1</v>
      </c>
      <c r="K893" s="8">
        <v>1</v>
      </c>
      <c r="L893" s="8">
        <v>1</v>
      </c>
      <c r="M893" s="8">
        <v>1</v>
      </c>
      <c r="N893" s="8">
        <v>1</v>
      </c>
      <c r="O893" s="8">
        <v>1</v>
      </c>
      <c r="P893" s="8">
        <v>674</v>
      </c>
      <c r="Q893" s="8">
        <v>0</v>
      </c>
      <c r="R893" s="8">
        <v>0</v>
      </c>
    </row>
    <row r="894" spans="1:18" ht="39.950000000000003" customHeight="1" x14ac:dyDescent="0.15">
      <c r="A894" s="24" t="s">
        <v>1459</v>
      </c>
      <c r="B894" s="24"/>
      <c r="C894" s="5"/>
      <c r="D894" s="5"/>
      <c r="E894" s="5" t="s">
        <v>731</v>
      </c>
      <c r="F894" s="5" t="s">
        <v>1460</v>
      </c>
      <c r="G894" s="8">
        <v>0</v>
      </c>
      <c r="H894" s="8">
        <v>1</v>
      </c>
      <c r="I894" s="8">
        <v>1</v>
      </c>
      <c r="J894" s="8">
        <v>1</v>
      </c>
      <c r="K894" s="8">
        <v>1</v>
      </c>
      <c r="L894" s="8">
        <v>1</v>
      </c>
      <c r="M894" s="8">
        <v>1</v>
      </c>
      <c r="N894" s="8">
        <v>1</v>
      </c>
      <c r="O894" s="8">
        <v>1</v>
      </c>
      <c r="P894" s="8">
        <v>0</v>
      </c>
      <c r="Q894" s="8">
        <v>284848.23</v>
      </c>
      <c r="R894" s="8">
        <v>284848.23</v>
      </c>
    </row>
    <row r="895" spans="1:18" ht="39.950000000000003" customHeight="1" x14ac:dyDescent="0.15">
      <c r="A895" s="24" t="s">
        <v>1461</v>
      </c>
      <c r="B895" s="24"/>
      <c r="C895" s="5"/>
      <c r="D895" s="5"/>
      <c r="E895" s="5" t="s">
        <v>731</v>
      </c>
      <c r="F895" s="5" t="s">
        <v>1462</v>
      </c>
      <c r="G895" s="8">
        <v>0</v>
      </c>
      <c r="H895" s="8">
        <v>1</v>
      </c>
      <c r="I895" s="8">
        <v>1</v>
      </c>
      <c r="J895" s="8">
        <v>1</v>
      </c>
      <c r="K895" s="8">
        <v>1</v>
      </c>
      <c r="L895" s="8">
        <v>1</v>
      </c>
      <c r="M895" s="8">
        <v>1</v>
      </c>
      <c r="N895" s="8">
        <v>1</v>
      </c>
      <c r="O895" s="8">
        <v>1</v>
      </c>
      <c r="P895" s="8">
        <v>0</v>
      </c>
      <c r="Q895" s="8">
        <v>7860</v>
      </c>
      <c r="R895" s="8">
        <v>7860</v>
      </c>
    </row>
    <row r="896" spans="1:18" ht="39.950000000000003" customHeight="1" x14ac:dyDescent="0.15">
      <c r="A896" s="24" t="s">
        <v>1438</v>
      </c>
      <c r="B896" s="24"/>
      <c r="C896" s="5"/>
      <c r="D896" s="5"/>
      <c r="E896" s="5" t="s">
        <v>731</v>
      </c>
      <c r="F896" s="5" t="s">
        <v>1463</v>
      </c>
      <c r="G896" s="8">
        <v>0</v>
      </c>
      <c r="H896" s="8">
        <v>0</v>
      </c>
      <c r="I896" s="8">
        <v>0</v>
      </c>
      <c r="J896" s="8">
        <v>1</v>
      </c>
      <c r="K896" s="8">
        <v>1</v>
      </c>
      <c r="L896" s="8">
        <v>1</v>
      </c>
      <c r="M896" s="8">
        <v>1</v>
      </c>
      <c r="N896" s="8">
        <v>1</v>
      </c>
      <c r="O896" s="8">
        <v>1</v>
      </c>
      <c r="P896" s="8">
        <v>0</v>
      </c>
      <c r="Q896" s="8">
        <v>0</v>
      </c>
      <c r="R896" s="8">
        <v>0</v>
      </c>
    </row>
    <row r="897" spans="1:18" ht="39.950000000000003" customHeight="1" x14ac:dyDescent="0.15">
      <c r="A897" s="24" t="s">
        <v>1447</v>
      </c>
      <c r="B897" s="24"/>
      <c r="C897" s="5"/>
      <c r="D897" s="5"/>
      <c r="E897" s="5" t="s">
        <v>731</v>
      </c>
      <c r="F897" s="5" t="s">
        <v>1464</v>
      </c>
      <c r="G897" s="8">
        <v>0</v>
      </c>
      <c r="H897" s="8">
        <v>0</v>
      </c>
      <c r="I897" s="8">
        <v>0</v>
      </c>
      <c r="J897" s="8">
        <v>1</v>
      </c>
      <c r="K897" s="8">
        <v>1</v>
      </c>
      <c r="L897" s="8">
        <v>1</v>
      </c>
      <c r="M897" s="8">
        <v>1</v>
      </c>
      <c r="N897" s="8">
        <v>1</v>
      </c>
      <c r="O897" s="8">
        <v>1</v>
      </c>
      <c r="P897" s="8">
        <v>0</v>
      </c>
      <c r="Q897" s="8">
        <v>0</v>
      </c>
      <c r="R897" s="8">
        <v>0</v>
      </c>
    </row>
    <row r="898" spans="1:18" ht="39.950000000000003" customHeight="1" x14ac:dyDescent="0.15">
      <c r="A898" s="24" t="s">
        <v>1465</v>
      </c>
      <c r="B898" s="24"/>
      <c r="C898" s="5"/>
      <c r="D898" s="5"/>
      <c r="E898" s="5" t="s">
        <v>731</v>
      </c>
      <c r="F898" s="5" t="s">
        <v>1466</v>
      </c>
      <c r="G898" s="8">
        <v>26</v>
      </c>
      <c r="H898" s="8">
        <v>0</v>
      </c>
      <c r="I898" s="8">
        <v>0</v>
      </c>
      <c r="J898" s="8">
        <v>1</v>
      </c>
      <c r="K898" s="8">
        <v>1</v>
      </c>
      <c r="L898" s="8">
        <v>1</v>
      </c>
      <c r="M898" s="8">
        <v>1</v>
      </c>
      <c r="N898" s="8">
        <v>1</v>
      </c>
      <c r="O898" s="8">
        <v>1</v>
      </c>
      <c r="P898" s="8">
        <v>455691.97</v>
      </c>
      <c r="Q898" s="8">
        <v>0</v>
      </c>
      <c r="R898" s="8">
        <v>0</v>
      </c>
    </row>
    <row r="899" spans="1:18" ht="39.950000000000003" customHeight="1" x14ac:dyDescent="0.15">
      <c r="A899" s="24" t="s">
        <v>1467</v>
      </c>
      <c r="B899" s="24"/>
      <c r="C899" s="5"/>
      <c r="D899" s="5"/>
      <c r="E899" s="5" t="s">
        <v>731</v>
      </c>
      <c r="F899" s="5" t="s">
        <v>1468</v>
      </c>
      <c r="G899" s="8">
        <v>1</v>
      </c>
      <c r="H899" s="8">
        <v>0</v>
      </c>
      <c r="I899" s="8">
        <v>0</v>
      </c>
      <c r="J899" s="8">
        <v>1</v>
      </c>
      <c r="K899" s="8">
        <v>1</v>
      </c>
      <c r="L899" s="8">
        <v>1</v>
      </c>
      <c r="M899" s="8">
        <v>1</v>
      </c>
      <c r="N899" s="8">
        <v>1</v>
      </c>
      <c r="O899" s="8">
        <v>1</v>
      </c>
      <c r="P899" s="8">
        <v>42288</v>
      </c>
      <c r="Q899" s="8">
        <v>0</v>
      </c>
      <c r="R899" s="8">
        <v>0</v>
      </c>
    </row>
    <row r="900" spans="1:18" ht="39.950000000000003" customHeight="1" x14ac:dyDescent="0.15">
      <c r="A900" s="24" t="s">
        <v>1469</v>
      </c>
      <c r="B900" s="24"/>
      <c r="C900" s="5"/>
      <c r="D900" s="5"/>
      <c r="E900" s="5" t="s">
        <v>731</v>
      </c>
      <c r="F900" s="5" t="s">
        <v>1470</v>
      </c>
      <c r="G900" s="8">
        <v>0</v>
      </c>
      <c r="H900" s="8">
        <v>0</v>
      </c>
      <c r="I900" s="8">
        <v>0</v>
      </c>
      <c r="J900" s="8">
        <v>1</v>
      </c>
      <c r="K900" s="8">
        <v>1</v>
      </c>
      <c r="L900" s="8">
        <v>1</v>
      </c>
      <c r="M900" s="8">
        <v>1</v>
      </c>
      <c r="N900" s="8">
        <v>1</v>
      </c>
      <c r="O900" s="8">
        <v>1</v>
      </c>
      <c r="P900" s="8">
        <v>0</v>
      </c>
      <c r="Q900" s="8">
        <v>0</v>
      </c>
      <c r="R900" s="8">
        <v>0</v>
      </c>
    </row>
    <row r="901" spans="1:18" ht="39.950000000000003" customHeight="1" x14ac:dyDescent="0.15">
      <c r="A901" s="24" t="s">
        <v>1471</v>
      </c>
      <c r="B901" s="24"/>
      <c r="C901" s="5"/>
      <c r="D901" s="5"/>
      <c r="E901" s="5" t="s">
        <v>731</v>
      </c>
      <c r="F901" s="5" t="s">
        <v>1472</v>
      </c>
      <c r="G901" s="8">
        <v>0</v>
      </c>
      <c r="H901" s="8">
        <v>0</v>
      </c>
      <c r="I901" s="8">
        <v>0</v>
      </c>
      <c r="J901" s="8">
        <v>1</v>
      </c>
      <c r="K901" s="8">
        <v>1</v>
      </c>
      <c r="L901" s="8">
        <v>1</v>
      </c>
      <c r="M901" s="8">
        <v>1</v>
      </c>
      <c r="N901" s="8">
        <v>1</v>
      </c>
      <c r="O901" s="8">
        <v>1</v>
      </c>
      <c r="P901" s="8">
        <v>0</v>
      </c>
      <c r="Q901" s="8">
        <v>0</v>
      </c>
      <c r="R901" s="8">
        <v>0</v>
      </c>
    </row>
    <row r="902" spans="1:18" ht="39.950000000000003" customHeight="1" x14ac:dyDescent="0.15">
      <c r="A902" s="24" t="s">
        <v>1473</v>
      </c>
      <c r="B902" s="24"/>
      <c r="C902" s="5"/>
      <c r="D902" s="5"/>
      <c r="E902" s="5" t="s">
        <v>731</v>
      </c>
      <c r="F902" s="5" t="s">
        <v>1474</v>
      </c>
      <c r="G902" s="8">
        <v>1</v>
      </c>
      <c r="H902" s="8">
        <v>0</v>
      </c>
      <c r="I902" s="8">
        <v>0</v>
      </c>
      <c r="J902" s="8">
        <v>1</v>
      </c>
      <c r="K902" s="8">
        <v>1</v>
      </c>
      <c r="L902" s="8">
        <v>1</v>
      </c>
      <c r="M902" s="8">
        <v>1</v>
      </c>
      <c r="N902" s="8">
        <v>1</v>
      </c>
      <c r="O902" s="8">
        <v>1</v>
      </c>
      <c r="P902" s="8">
        <v>20130</v>
      </c>
      <c r="Q902" s="8">
        <v>0</v>
      </c>
      <c r="R902" s="8">
        <v>0</v>
      </c>
    </row>
    <row r="903" spans="1:18" ht="39.950000000000003" customHeight="1" x14ac:dyDescent="0.15">
      <c r="A903" s="24" t="s">
        <v>1475</v>
      </c>
      <c r="B903" s="24"/>
      <c r="C903" s="5"/>
      <c r="D903" s="5"/>
      <c r="E903" s="5" t="s">
        <v>731</v>
      </c>
      <c r="F903" s="5" t="s">
        <v>1476</v>
      </c>
      <c r="G903" s="8">
        <v>1</v>
      </c>
      <c r="H903" s="8">
        <v>0</v>
      </c>
      <c r="I903" s="8">
        <v>0</v>
      </c>
      <c r="J903" s="8">
        <v>1</v>
      </c>
      <c r="K903" s="8">
        <v>1</v>
      </c>
      <c r="L903" s="8">
        <v>1</v>
      </c>
      <c r="M903" s="8">
        <v>1</v>
      </c>
      <c r="N903" s="8">
        <v>1</v>
      </c>
      <c r="O903" s="8">
        <v>1</v>
      </c>
      <c r="P903" s="8">
        <v>10000</v>
      </c>
      <c r="Q903" s="8">
        <v>0</v>
      </c>
      <c r="R903" s="8">
        <v>0</v>
      </c>
    </row>
    <row r="904" spans="1:18" ht="39.950000000000003" customHeight="1" x14ac:dyDescent="0.15">
      <c r="A904" s="24" t="s">
        <v>1417</v>
      </c>
      <c r="B904" s="24"/>
      <c r="C904" s="5"/>
      <c r="D904" s="5"/>
      <c r="E904" s="5" t="s">
        <v>731</v>
      </c>
      <c r="F904" s="5" t="s">
        <v>1477</v>
      </c>
      <c r="G904" s="8">
        <v>0</v>
      </c>
      <c r="H904" s="8">
        <v>1</v>
      </c>
      <c r="I904" s="8">
        <v>1</v>
      </c>
      <c r="J904" s="8">
        <v>1</v>
      </c>
      <c r="K904" s="8">
        <v>1</v>
      </c>
      <c r="L904" s="8">
        <v>1</v>
      </c>
      <c r="M904" s="8">
        <v>1</v>
      </c>
      <c r="N904" s="8">
        <v>1</v>
      </c>
      <c r="O904" s="8">
        <v>1</v>
      </c>
      <c r="P904" s="8">
        <v>0</v>
      </c>
      <c r="Q904" s="8">
        <v>20745.48</v>
      </c>
      <c r="R904" s="8">
        <v>10000</v>
      </c>
    </row>
    <row r="905" spans="1:18" ht="39.950000000000003" customHeight="1" x14ac:dyDescent="0.15">
      <c r="A905" s="24" t="s">
        <v>1417</v>
      </c>
      <c r="B905" s="24"/>
      <c r="C905" s="5"/>
      <c r="D905" s="5"/>
      <c r="E905" s="5" t="s">
        <v>731</v>
      </c>
      <c r="F905" s="5" t="s">
        <v>1478</v>
      </c>
      <c r="G905" s="8">
        <v>0</v>
      </c>
      <c r="H905" s="8">
        <v>1</v>
      </c>
      <c r="I905" s="8">
        <v>1</v>
      </c>
      <c r="J905" s="8">
        <v>1</v>
      </c>
      <c r="K905" s="8">
        <v>1</v>
      </c>
      <c r="L905" s="8">
        <v>1</v>
      </c>
      <c r="M905" s="8">
        <v>1</v>
      </c>
      <c r="N905" s="8">
        <v>1</v>
      </c>
      <c r="O905" s="8">
        <v>1</v>
      </c>
      <c r="P905" s="8">
        <v>0</v>
      </c>
      <c r="Q905" s="8">
        <v>15000</v>
      </c>
      <c r="R905" s="8">
        <v>15000</v>
      </c>
    </row>
    <row r="906" spans="1:18" ht="39.950000000000003" customHeight="1" x14ac:dyDescent="0.15">
      <c r="A906" s="24" t="s">
        <v>1417</v>
      </c>
      <c r="B906" s="24"/>
      <c r="C906" s="5"/>
      <c r="D906" s="5"/>
      <c r="E906" s="5" t="s">
        <v>731</v>
      </c>
      <c r="F906" s="5" t="s">
        <v>1479</v>
      </c>
      <c r="G906" s="8">
        <v>0</v>
      </c>
      <c r="H906" s="8">
        <v>1</v>
      </c>
      <c r="I906" s="8">
        <v>1</v>
      </c>
      <c r="J906" s="8">
        <v>1</v>
      </c>
      <c r="K906" s="8">
        <v>1</v>
      </c>
      <c r="L906" s="8">
        <v>1</v>
      </c>
      <c r="M906" s="8">
        <v>1</v>
      </c>
      <c r="N906" s="8">
        <v>1</v>
      </c>
      <c r="O906" s="8">
        <v>1</v>
      </c>
      <c r="P906" s="8">
        <v>0</v>
      </c>
      <c r="Q906" s="8">
        <v>405.7</v>
      </c>
      <c r="R906" s="8">
        <v>405.7</v>
      </c>
    </row>
    <row r="907" spans="1:18" ht="39.950000000000003" customHeight="1" x14ac:dyDescent="0.15">
      <c r="A907" s="24" t="s">
        <v>1480</v>
      </c>
      <c r="B907" s="24"/>
      <c r="C907" s="5"/>
      <c r="D907" s="5"/>
      <c r="E907" s="5" t="s">
        <v>731</v>
      </c>
      <c r="F907" s="5" t="s">
        <v>1481</v>
      </c>
      <c r="G907" s="8">
        <v>0</v>
      </c>
      <c r="H907" s="8">
        <v>1</v>
      </c>
      <c r="I907" s="8">
        <v>1</v>
      </c>
      <c r="J907" s="8">
        <v>1</v>
      </c>
      <c r="K907" s="8">
        <v>1</v>
      </c>
      <c r="L907" s="8">
        <v>1</v>
      </c>
      <c r="M907" s="8">
        <v>1</v>
      </c>
      <c r="N907" s="8">
        <v>1</v>
      </c>
      <c r="O907" s="8">
        <v>1</v>
      </c>
      <c r="P907" s="8">
        <v>0</v>
      </c>
      <c r="Q907" s="8">
        <v>20390</v>
      </c>
      <c r="R907" s="8">
        <v>20390</v>
      </c>
    </row>
    <row r="908" spans="1:18" ht="39.950000000000003" customHeight="1" x14ac:dyDescent="0.15">
      <c r="A908" s="24" t="s">
        <v>1480</v>
      </c>
      <c r="B908" s="24"/>
      <c r="C908" s="5"/>
      <c r="D908" s="5"/>
      <c r="E908" s="5" t="s">
        <v>731</v>
      </c>
      <c r="F908" s="5" t="s">
        <v>1482</v>
      </c>
      <c r="G908" s="8">
        <v>0</v>
      </c>
      <c r="H908" s="8">
        <v>1</v>
      </c>
      <c r="I908" s="8">
        <v>1</v>
      </c>
      <c r="J908" s="8">
        <v>1</v>
      </c>
      <c r="K908" s="8">
        <v>1</v>
      </c>
      <c r="L908" s="8">
        <v>1</v>
      </c>
      <c r="M908" s="8">
        <v>1</v>
      </c>
      <c r="N908" s="8">
        <v>1</v>
      </c>
      <c r="O908" s="8">
        <v>1</v>
      </c>
      <c r="P908" s="8">
        <v>0</v>
      </c>
      <c r="Q908" s="8">
        <v>20000</v>
      </c>
      <c r="R908" s="8">
        <v>20000</v>
      </c>
    </row>
    <row r="909" spans="1:18" ht="39.950000000000003" customHeight="1" x14ac:dyDescent="0.15">
      <c r="A909" s="24" t="s">
        <v>1483</v>
      </c>
      <c r="B909" s="24"/>
      <c r="C909" s="5"/>
      <c r="D909" s="5"/>
      <c r="E909" s="5" t="s">
        <v>731</v>
      </c>
      <c r="F909" s="5" t="s">
        <v>1484</v>
      </c>
      <c r="G909" s="8">
        <v>0</v>
      </c>
      <c r="H909" s="8">
        <v>1</v>
      </c>
      <c r="I909" s="8">
        <v>1</v>
      </c>
      <c r="J909" s="8">
        <v>1</v>
      </c>
      <c r="K909" s="8">
        <v>1</v>
      </c>
      <c r="L909" s="8">
        <v>1</v>
      </c>
      <c r="M909" s="8">
        <v>1</v>
      </c>
      <c r="N909" s="8">
        <v>1</v>
      </c>
      <c r="O909" s="8">
        <v>1</v>
      </c>
      <c r="P909" s="8">
        <v>0</v>
      </c>
      <c r="Q909" s="8">
        <v>59532</v>
      </c>
      <c r="R909" s="8">
        <v>59532</v>
      </c>
    </row>
    <row r="910" spans="1:18" ht="39.950000000000003" customHeight="1" x14ac:dyDescent="0.15">
      <c r="A910" s="24" t="s">
        <v>1384</v>
      </c>
      <c r="B910" s="24"/>
      <c r="C910" s="5"/>
      <c r="D910" s="5"/>
      <c r="E910" s="5" t="s">
        <v>731</v>
      </c>
      <c r="F910" s="5" t="s">
        <v>638</v>
      </c>
      <c r="G910" s="8">
        <v>0</v>
      </c>
      <c r="H910" s="8">
        <v>1</v>
      </c>
      <c r="I910" s="8">
        <v>1</v>
      </c>
      <c r="J910" s="8">
        <v>1</v>
      </c>
      <c r="K910" s="8">
        <v>1</v>
      </c>
      <c r="L910" s="8">
        <v>1</v>
      </c>
      <c r="M910" s="8">
        <v>1</v>
      </c>
      <c r="N910" s="8">
        <v>1</v>
      </c>
      <c r="O910" s="8">
        <v>1</v>
      </c>
      <c r="P910" s="8">
        <v>0</v>
      </c>
      <c r="Q910" s="8">
        <v>19000</v>
      </c>
      <c r="R910" s="8">
        <v>19000</v>
      </c>
    </row>
    <row r="911" spans="1:18" ht="39.950000000000003" customHeight="1" x14ac:dyDescent="0.15">
      <c r="A911" s="24" t="s">
        <v>1480</v>
      </c>
      <c r="B911" s="24"/>
      <c r="C911" s="5"/>
      <c r="D911" s="5"/>
      <c r="E911" s="5" t="s">
        <v>731</v>
      </c>
      <c r="F911" s="5" t="s">
        <v>1004</v>
      </c>
      <c r="G911" s="8">
        <v>0</v>
      </c>
      <c r="H911" s="8">
        <v>0</v>
      </c>
      <c r="I911" s="8">
        <v>0</v>
      </c>
      <c r="J911" s="8">
        <v>1</v>
      </c>
      <c r="K911" s="8">
        <v>1</v>
      </c>
      <c r="L911" s="8">
        <v>1</v>
      </c>
      <c r="M911" s="8">
        <v>1</v>
      </c>
      <c r="N911" s="8">
        <v>1</v>
      </c>
      <c r="O911" s="8">
        <v>1</v>
      </c>
      <c r="P911" s="8">
        <v>0</v>
      </c>
      <c r="Q911" s="8">
        <v>0</v>
      </c>
      <c r="R911" s="8">
        <v>0</v>
      </c>
    </row>
    <row r="912" spans="1:18" ht="39.950000000000003" customHeight="1" x14ac:dyDescent="0.15">
      <c r="A912" s="24" t="s">
        <v>1480</v>
      </c>
      <c r="B912" s="24"/>
      <c r="C912" s="5"/>
      <c r="D912" s="5"/>
      <c r="E912" s="5" t="s">
        <v>731</v>
      </c>
      <c r="F912" s="5" t="s">
        <v>1485</v>
      </c>
      <c r="G912" s="8">
        <v>1</v>
      </c>
      <c r="H912" s="8">
        <v>0</v>
      </c>
      <c r="I912" s="8">
        <v>0</v>
      </c>
      <c r="J912" s="8">
        <v>1</v>
      </c>
      <c r="K912" s="8">
        <v>1</v>
      </c>
      <c r="L912" s="8">
        <v>1</v>
      </c>
      <c r="M912" s="8">
        <v>1</v>
      </c>
      <c r="N912" s="8">
        <v>1</v>
      </c>
      <c r="O912" s="8">
        <v>1</v>
      </c>
      <c r="P912" s="8">
        <v>2000</v>
      </c>
      <c r="Q912" s="8">
        <v>0</v>
      </c>
      <c r="R912" s="8">
        <v>0</v>
      </c>
    </row>
    <row r="913" spans="1:18" ht="39.950000000000003" customHeight="1" x14ac:dyDescent="0.15">
      <c r="A913" s="24" t="s">
        <v>1372</v>
      </c>
      <c r="B913" s="24"/>
      <c r="C913" s="5"/>
      <c r="D913" s="5"/>
      <c r="E913" s="5" t="s">
        <v>731</v>
      </c>
      <c r="F913" s="5" t="s">
        <v>1486</v>
      </c>
      <c r="G913" s="8">
        <v>0</v>
      </c>
      <c r="H913" s="8">
        <v>1</v>
      </c>
      <c r="I913" s="8">
        <v>1</v>
      </c>
      <c r="J913" s="8">
        <v>1</v>
      </c>
      <c r="K913" s="8">
        <v>1</v>
      </c>
      <c r="L913" s="8">
        <v>1</v>
      </c>
      <c r="M913" s="8">
        <v>1</v>
      </c>
      <c r="N913" s="8">
        <v>1</v>
      </c>
      <c r="O913" s="8">
        <v>1</v>
      </c>
      <c r="P913" s="8">
        <v>0</v>
      </c>
      <c r="Q913" s="8">
        <v>1317.93</v>
      </c>
      <c r="R913" s="8">
        <v>1317.93</v>
      </c>
    </row>
    <row r="914" spans="1:18" ht="39.950000000000003" customHeight="1" x14ac:dyDescent="0.15">
      <c r="A914" s="24" t="s">
        <v>1372</v>
      </c>
      <c r="B914" s="24"/>
      <c r="C914" s="5"/>
      <c r="D914" s="5"/>
      <c r="E914" s="5" t="s">
        <v>731</v>
      </c>
      <c r="F914" s="5" t="s">
        <v>1487</v>
      </c>
      <c r="G914" s="8">
        <v>0</v>
      </c>
      <c r="H914" s="8">
        <v>1</v>
      </c>
      <c r="I914" s="8">
        <v>1</v>
      </c>
      <c r="J914" s="8">
        <v>1</v>
      </c>
      <c r="K914" s="8">
        <v>1</v>
      </c>
      <c r="L914" s="8">
        <v>1</v>
      </c>
      <c r="M914" s="8">
        <v>1</v>
      </c>
      <c r="N914" s="8">
        <v>1</v>
      </c>
      <c r="O914" s="8">
        <v>1</v>
      </c>
      <c r="P914" s="8">
        <v>0</v>
      </c>
      <c r="Q914" s="8">
        <v>9000</v>
      </c>
      <c r="R914" s="8">
        <v>9000</v>
      </c>
    </row>
    <row r="915" spans="1:18" ht="39.950000000000003" customHeight="1" x14ac:dyDescent="0.15">
      <c r="A915" s="24" t="s">
        <v>1372</v>
      </c>
      <c r="B915" s="24"/>
      <c r="C915" s="5"/>
      <c r="D915" s="5"/>
      <c r="E915" s="5" t="s">
        <v>731</v>
      </c>
      <c r="F915" s="5" t="s">
        <v>1488</v>
      </c>
      <c r="G915" s="8">
        <v>0</v>
      </c>
      <c r="H915" s="8">
        <v>1</v>
      </c>
      <c r="I915" s="8">
        <v>1</v>
      </c>
      <c r="J915" s="8">
        <v>1</v>
      </c>
      <c r="K915" s="8">
        <v>1</v>
      </c>
      <c r="L915" s="8">
        <v>1</v>
      </c>
      <c r="M915" s="8">
        <v>1</v>
      </c>
      <c r="N915" s="8">
        <v>1</v>
      </c>
      <c r="O915" s="8">
        <v>1</v>
      </c>
      <c r="P915" s="8">
        <v>0</v>
      </c>
      <c r="Q915" s="8">
        <v>5500</v>
      </c>
      <c r="R915" s="8">
        <v>5500</v>
      </c>
    </row>
    <row r="916" spans="1:18" ht="39.950000000000003" customHeight="1" x14ac:dyDescent="0.15">
      <c r="A916" s="24" t="s">
        <v>1352</v>
      </c>
      <c r="B916" s="24"/>
      <c r="C916" s="5"/>
      <c r="D916" s="5"/>
      <c r="E916" s="5" t="s">
        <v>731</v>
      </c>
      <c r="F916" s="5" t="s">
        <v>1489</v>
      </c>
      <c r="G916" s="8">
        <v>0</v>
      </c>
      <c r="H916" s="8">
        <v>1</v>
      </c>
      <c r="I916" s="8">
        <v>0</v>
      </c>
      <c r="J916" s="8">
        <v>1</v>
      </c>
      <c r="K916" s="8">
        <v>1</v>
      </c>
      <c r="L916" s="8">
        <v>1</v>
      </c>
      <c r="M916" s="8">
        <v>1</v>
      </c>
      <c r="N916" s="8">
        <v>1</v>
      </c>
      <c r="O916" s="8">
        <v>1</v>
      </c>
      <c r="P916" s="8">
        <v>0</v>
      </c>
      <c r="Q916" s="8">
        <v>429072.96</v>
      </c>
      <c r="R916" s="8">
        <v>0</v>
      </c>
    </row>
    <row r="917" spans="1:18" ht="39.950000000000003" customHeight="1" x14ac:dyDescent="0.15">
      <c r="A917" s="24" t="s">
        <v>1352</v>
      </c>
      <c r="B917" s="24"/>
      <c r="C917" s="5"/>
      <c r="D917" s="5"/>
      <c r="E917" s="5" t="s">
        <v>731</v>
      </c>
      <c r="F917" s="5" t="s">
        <v>1490</v>
      </c>
      <c r="G917" s="8">
        <v>0</v>
      </c>
      <c r="H917" s="8">
        <v>1</v>
      </c>
      <c r="I917" s="8">
        <v>0</v>
      </c>
      <c r="J917" s="8">
        <v>1</v>
      </c>
      <c r="K917" s="8">
        <v>1</v>
      </c>
      <c r="L917" s="8">
        <v>1</v>
      </c>
      <c r="M917" s="8">
        <v>1</v>
      </c>
      <c r="N917" s="8">
        <v>1</v>
      </c>
      <c r="O917" s="8">
        <v>1</v>
      </c>
      <c r="P917" s="8">
        <v>0</v>
      </c>
      <c r="Q917" s="8">
        <v>900133.12</v>
      </c>
      <c r="R917" s="8">
        <v>0</v>
      </c>
    </row>
    <row r="918" spans="1:18" ht="39.950000000000003" customHeight="1" x14ac:dyDescent="0.15">
      <c r="A918" s="24" t="s">
        <v>1352</v>
      </c>
      <c r="B918" s="24"/>
      <c r="C918" s="5"/>
      <c r="D918" s="5"/>
      <c r="E918" s="5" t="s">
        <v>731</v>
      </c>
      <c r="F918" s="5" t="s">
        <v>1491</v>
      </c>
      <c r="G918" s="8">
        <v>0</v>
      </c>
      <c r="H918" s="8">
        <v>1</v>
      </c>
      <c r="I918" s="8">
        <v>0</v>
      </c>
      <c r="J918" s="8">
        <v>1</v>
      </c>
      <c r="K918" s="8">
        <v>1</v>
      </c>
      <c r="L918" s="8">
        <v>1</v>
      </c>
      <c r="M918" s="8">
        <v>1</v>
      </c>
      <c r="N918" s="8">
        <v>1</v>
      </c>
      <c r="O918" s="8">
        <v>1</v>
      </c>
      <c r="P918" s="8">
        <v>0</v>
      </c>
      <c r="Q918" s="8">
        <v>208839.19</v>
      </c>
      <c r="R918" s="8">
        <v>0</v>
      </c>
    </row>
    <row r="919" spans="1:18" ht="39.950000000000003" customHeight="1" x14ac:dyDescent="0.15">
      <c r="A919" s="24" t="s">
        <v>1352</v>
      </c>
      <c r="B919" s="24"/>
      <c r="C919" s="5"/>
      <c r="D919" s="5"/>
      <c r="E919" s="5" t="s">
        <v>731</v>
      </c>
      <c r="F919" s="5" t="s">
        <v>1492</v>
      </c>
      <c r="G919" s="8">
        <v>0</v>
      </c>
      <c r="H919" s="8">
        <v>1</v>
      </c>
      <c r="I919" s="8">
        <v>0</v>
      </c>
      <c r="J919" s="8">
        <v>1</v>
      </c>
      <c r="K919" s="8">
        <v>1</v>
      </c>
      <c r="L919" s="8">
        <v>1</v>
      </c>
      <c r="M919" s="8">
        <v>1</v>
      </c>
      <c r="N919" s="8">
        <v>1</v>
      </c>
      <c r="O919" s="8">
        <v>1</v>
      </c>
      <c r="P919" s="8">
        <v>0</v>
      </c>
      <c r="Q919" s="8">
        <v>724434.73</v>
      </c>
      <c r="R919" s="8">
        <v>0</v>
      </c>
    </row>
    <row r="920" spans="1:18" ht="39.950000000000003" customHeight="1" x14ac:dyDescent="0.15">
      <c r="A920" s="24" t="s">
        <v>1421</v>
      </c>
      <c r="B920" s="24"/>
      <c r="C920" s="5"/>
      <c r="D920" s="5"/>
      <c r="E920" s="5" t="s">
        <v>731</v>
      </c>
      <c r="F920" s="5" t="s">
        <v>1493</v>
      </c>
      <c r="G920" s="8">
        <v>0</v>
      </c>
      <c r="H920" s="8">
        <v>1</v>
      </c>
      <c r="I920" s="8">
        <v>1</v>
      </c>
      <c r="J920" s="8">
        <v>1</v>
      </c>
      <c r="K920" s="8">
        <v>1</v>
      </c>
      <c r="L920" s="8">
        <v>1</v>
      </c>
      <c r="M920" s="8">
        <v>1</v>
      </c>
      <c r="N920" s="8">
        <v>1</v>
      </c>
      <c r="O920" s="8">
        <v>1</v>
      </c>
      <c r="P920" s="8">
        <v>0</v>
      </c>
      <c r="Q920" s="8">
        <v>6000</v>
      </c>
      <c r="R920" s="8">
        <v>6000</v>
      </c>
    </row>
    <row r="921" spans="1:18" ht="39.950000000000003" customHeight="1" x14ac:dyDescent="0.15">
      <c r="A921" s="24" t="s">
        <v>1421</v>
      </c>
      <c r="B921" s="24"/>
      <c r="C921" s="5"/>
      <c r="D921" s="5"/>
      <c r="E921" s="5" t="s">
        <v>731</v>
      </c>
      <c r="F921" s="5" t="s">
        <v>1494</v>
      </c>
      <c r="G921" s="8">
        <v>0</v>
      </c>
      <c r="H921" s="8">
        <v>1</v>
      </c>
      <c r="I921" s="8">
        <v>1</v>
      </c>
      <c r="J921" s="8">
        <v>1</v>
      </c>
      <c r="K921" s="8">
        <v>1</v>
      </c>
      <c r="L921" s="8">
        <v>1</v>
      </c>
      <c r="M921" s="8">
        <v>1</v>
      </c>
      <c r="N921" s="8">
        <v>1</v>
      </c>
      <c r="O921" s="8">
        <v>1</v>
      </c>
      <c r="P921" s="8">
        <v>0</v>
      </c>
      <c r="Q921" s="8">
        <v>73000</v>
      </c>
      <c r="R921" s="8">
        <v>73000</v>
      </c>
    </row>
    <row r="922" spans="1:18" ht="39.950000000000003" customHeight="1" x14ac:dyDescent="0.15">
      <c r="A922" s="24" t="s">
        <v>1421</v>
      </c>
      <c r="B922" s="24"/>
      <c r="C922" s="5"/>
      <c r="D922" s="5"/>
      <c r="E922" s="5" t="s">
        <v>731</v>
      </c>
      <c r="F922" s="5" t="s">
        <v>1495</v>
      </c>
      <c r="G922" s="8">
        <v>0</v>
      </c>
      <c r="H922" s="8">
        <v>1</v>
      </c>
      <c r="I922" s="8">
        <v>1</v>
      </c>
      <c r="J922" s="8">
        <v>1</v>
      </c>
      <c r="K922" s="8">
        <v>1</v>
      </c>
      <c r="L922" s="8">
        <v>1</v>
      </c>
      <c r="M922" s="8">
        <v>1</v>
      </c>
      <c r="N922" s="8">
        <v>1</v>
      </c>
      <c r="O922" s="8">
        <v>1</v>
      </c>
      <c r="P922" s="8">
        <v>0</v>
      </c>
      <c r="Q922" s="8">
        <v>15767.9</v>
      </c>
      <c r="R922" s="8">
        <v>15767.9</v>
      </c>
    </row>
    <row r="923" spans="1:18" ht="39.950000000000003" customHeight="1" x14ac:dyDescent="0.15">
      <c r="A923" s="24" t="s">
        <v>1421</v>
      </c>
      <c r="B923" s="24"/>
      <c r="C923" s="5"/>
      <c r="D923" s="5"/>
      <c r="E923" s="5" t="s">
        <v>731</v>
      </c>
      <c r="F923" s="5" t="s">
        <v>1496</v>
      </c>
      <c r="G923" s="8">
        <v>0</v>
      </c>
      <c r="H923" s="8">
        <v>1</v>
      </c>
      <c r="I923" s="8">
        <v>1</v>
      </c>
      <c r="J923" s="8">
        <v>1</v>
      </c>
      <c r="K923" s="8">
        <v>1</v>
      </c>
      <c r="L923" s="8">
        <v>1</v>
      </c>
      <c r="M923" s="8">
        <v>1</v>
      </c>
      <c r="N923" s="8">
        <v>1</v>
      </c>
      <c r="O923" s="8">
        <v>1</v>
      </c>
      <c r="P923" s="8">
        <v>0</v>
      </c>
      <c r="Q923" s="8">
        <v>67000</v>
      </c>
      <c r="R923" s="8">
        <v>67000</v>
      </c>
    </row>
    <row r="924" spans="1:18" ht="39.950000000000003" customHeight="1" x14ac:dyDescent="0.15">
      <c r="A924" s="24" t="s">
        <v>1497</v>
      </c>
      <c r="B924" s="24"/>
      <c r="C924" s="5"/>
      <c r="D924" s="5"/>
      <c r="E924" s="5" t="s">
        <v>731</v>
      </c>
      <c r="F924" s="5" t="s">
        <v>1498</v>
      </c>
      <c r="G924" s="8">
        <v>0</v>
      </c>
      <c r="H924" s="8">
        <v>1</v>
      </c>
      <c r="I924" s="8">
        <v>1</v>
      </c>
      <c r="J924" s="8">
        <v>1</v>
      </c>
      <c r="K924" s="8">
        <v>1</v>
      </c>
      <c r="L924" s="8">
        <v>1</v>
      </c>
      <c r="M924" s="8">
        <v>1</v>
      </c>
      <c r="N924" s="8">
        <v>1</v>
      </c>
      <c r="O924" s="8">
        <v>1</v>
      </c>
      <c r="P924" s="8">
        <v>0</v>
      </c>
      <c r="Q924" s="8">
        <v>5000</v>
      </c>
      <c r="R924" s="8">
        <v>5000</v>
      </c>
    </row>
    <row r="925" spans="1:18" ht="39.950000000000003" customHeight="1" x14ac:dyDescent="0.15">
      <c r="A925" s="24" t="s">
        <v>1499</v>
      </c>
      <c r="B925" s="24"/>
      <c r="C925" s="5"/>
      <c r="D925" s="5"/>
      <c r="E925" s="5" t="s">
        <v>731</v>
      </c>
      <c r="F925" s="5" t="s">
        <v>1500</v>
      </c>
      <c r="G925" s="8">
        <v>1</v>
      </c>
      <c r="H925" s="8">
        <v>0</v>
      </c>
      <c r="I925" s="8">
        <v>0</v>
      </c>
      <c r="J925" s="8">
        <v>1</v>
      </c>
      <c r="K925" s="8">
        <v>1</v>
      </c>
      <c r="L925" s="8">
        <v>1</v>
      </c>
      <c r="M925" s="8">
        <v>1</v>
      </c>
      <c r="N925" s="8">
        <v>1</v>
      </c>
      <c r="O925" s="8">
        <v>1</v>
      </c>
      <c r="P925" s="8">
        <v>6960</v>
      </c>
      <c r="Q925" s="8">
        <v>0</v>
      </c>
      <c r="R925" s="8">
        <v>0</v>
      </c>
    </row>
    <row r="926" spans="1:18" ht="39.950000000000003" customHeight="1" x14ac:dyDescent="0.15">
      <c r="A926" s="24" t="s">
        <v>1377</v>
      </c>
      <c r="B926" s="24"/>
      <c r="C926" s="5"/>
      <c r="D926" s="5"/>
      <c r="E926" s="5" t="s">
        <v>731</v>
      </c>
      <c r="F926" s="5" t="s">
        <v>1501</v>
      </c>
      <c r="G926" s="8">
        <v>1</v>
      </c>
      <c r="H926" s="8">
        <v>0</v>
      </c>
      <c r="I926" s="8">
        <v>0</v>
      </c>
      <c r="J926" s="8">
        <v>1</v>
      </c>
      <c r="K926" s="8">
        <v>1</v>
      </c>
      <c r="L926" s="8">
        <v>1</v>
      </c>
      <c r="M926" s="8">
        <v>1</v>
      </c>
      <c r="N926" s="8">
        <v>1</v>
      </c>
      <c r="O926" s="8">
        <v>1</v>
      </c>
      <c r="P926" s="8">
        <v>1307.52</v>
      </c>
      <c r="Q926" s="8">
        <v>0</v>
      </c>
      <c r="R926" s="8">
        <v>0</v>
      </c>
    </row>
    <row r="927" spans="1:18" ht="39.950000000000003" customHeight="1" x14ac:dyDescent="0.15">
      <c r="A927" s="24" t="s">
        <v>1377</v>
      </c>
      <c r="B927" s="24"/>
      <c r="C927" s="5"/>
      <c r="D927" s="5"/>
      <c r="E927" s="5" t="s">
        <v>731</v>
      </c>
      <c r="F927" s="5" t="s">
        <v>1502</v>
      </c>
      <c r="G927" s="8">
        <v>1</v>
      </c>
      <c r="H927" s="8">
        <v>0</v>
      </c>
      <c r="I927" s="8">
        <v>0</v>
      </c>
      <c r="J927" s="8">
        <v>1</v>
      </c>
      <c r="K927" s="8">
        <v>1</v>
      </c>
      <c r="L927" s="8">
        <v>1</v>
      </c>
      <c r="M927" s="8">
        <v>1</v>
      </c>
      <c r="N927" s="8">
        <v>1</v>
      </c>
      <c r="O927" s="8">
        <v>1</v>
      </c>
      <c r="P927" s="8">
        <v>254.24</v>
      </c>
      <c r="Q927" s="8">
        <v>0</v>
      </c>
      <c r="R927" s="8">
        <v>0</v>
      </c>
    </row>
    <row r="928" spans="1:18" ht="39.950000000000003" customHeight="1" x14ac:dyDescent="0.15">
      <c r="A928" s="24" t="s">
        <v>1377</v>
      </c>
      <c r="B928" s="24"/>
      <c r="C928" s="5"/>
      <c r="D928" s="5"/>
      <c r="E928" s="5" t="s">
        <v>731</v>
      </c>
      <c r="F928" s="5" t="s">
        <v>1503</v>
      </c>
      <c r="G928" s="8">
        <v>1</v>
      </c>
      <c r="H928" s="8">
        <v>0</v>
      </c>
      <c r="I928" s="8">
        <v>0</v>
      </c>
      <c r="J928" s="8">
        <v>1</v>
      </c>
      <c r="K928" s="8">
        <v>1</v>
      </c>
      <c r="L928" s="8">
        <v>1</v>
      </c>
      <c r="M928" s="8">
        <v>1</v>
      </c>
      <c r="N928" s="8">
        <v>1</v>
      </c>
      <c r="O928" s="8">
        <v>1</v>
      </c>
      <c r="P928" s="8">
        <v>254.24</v>
      </c>
      <c r="Q928" s="8">
        <v>0</v>
      </c>
      <c r="R928" s="8">
        <v>0</v>
      </c>
    </row>
    <row r="929" spans="1:18" ht="39.950000000000003" customHeight="1" x14ac:dyDescent="0.15">
      <c r="A929" s="24" t="s">
        <v>1377</v>
      </c>
      <c r="B929" s="24"/>
      <c r="C929" s="5"/>
      <c r="D929" s="5"/>
      <c r="E929" s="5" t="s">
        <v>731</v>
      </c>
      <c r="F929" s="5" t="s">
        <v>1504</v>
      </c>
      <c r="G929" s="8">
        <v>1</v>
      </c>
      <c r="H929" s="8">
        <v>0</v>
      </c>
      <c r="I929" s="8">
        <v>0</v>
      </c>
      <c r="J929" s="8">
        <v>1</v>
      </c>
      <c r="K929" s="8">
        <v>1</v>
      </c>
      <c r="L929" s="8">
        <v>1</v>
      </c>
      <c r="M929" s="8">
        <v>1</v>
      </c>
      <c r="N929" s="8">
        <v>1</v>
      </c>
      <c r="O929" s="8">
        <v>1</v>
      </c>
      <c r="P929" s="8">
        <v>1816</v>
      </c>
      <c r="Q929" s="8">
        <v>0</v>
      </c>
      <c r="R929" s="8">
        <v>0</v>
      </c>
    </row>
    <row r="930" spans="1:18" ht="39.950000000000003" customHeight="1" x14ac:dyDescent="0.15">
      <c r="A930" s="24" t="s">
        <v>1505</v>
      </c>
      <c r="B930" s="24"/>
      <c r="C930" s="5"/>
      <c r="D930" s="5"/>
      <c r="E930" s="5" t="s">
        <v>731</v>
      </c>
      <c r="F930" s="5" t="s">
        <v>1506</v>
      </c>
      <c r="G930" s="8">
        <v>1</v>
      </c>
      <c r="H930" s="8">
        <v>0</v>
      </c>
      <c r="I930" s="8">
        <v>0</v>
      </c>
      <c r="J930" s="8">
        <v>1</v>
      </c>
      <c r="K930" s="8">
        <v>1</v>
      </c>
      <c r="L930" s="8">
        <v>1</v>
      </c>
      <c r="M930" s="8">
        <v>1</v>
      </c>
      <c r="N930" s="8">
        <v>1</v>
      </c>
      <c r="O930" s="8">
        <v>1</v>
      </c>
      <c r="P930" s="8">
        <v>42770.03</v>
      </c>
      <c r="Q930" s="8">
        <v>0</v>
      </c>
      <c r="R930" s="8">
        <v>0</v>
      </c>
    </row>
    <row r="931" spans="1:18" ht="39.950000000000003" customHeight="1" x14ac:dyDescent="0.15">
      <c r="A931" s="24" t="s">
        <v>1505</v>
      </c>
      <c r="B931" s="24"/>
      <c r="C931" s="5"/>
      <c r="D931" s="5"/>
      <c r="E931" s="5" t="s">
        <v>731</v>
      </c>
      <c r="F931" s="5" t="s">
        <v>1507</v>
      </c>
      <c r="G931" s="8">
        <v>1</v>
      </c>
      <c r="H931" s="8">
        <v>0</v>
      </c>
      <c r="I931" s="8">
        <v>0</v>
      </c>
      <c r="J931" s="8">
        <v>1</v>
      </c>
      <c r="K931" s="8">
        <v>1</v>
      </c>
      <c r="L931" s="8">
        <v>1</v>
      </c>
      <c r="M931" s="8">
        <v>1</v>
      </c>
      <c r="N931" s="8">
        <v>1</v>
      </c>
      <c r="O931" s="8">
        <v>1</v>
      </c>
      <c r="P931" s="8">
        <v>8316.39</v>
      </c>
      <c r="Q931" s="8">
        <v>0</v>
      </c>
      <c r="R931" s="8">
        <v>0</v>
      </c>
    </row>
    <row r="932" spans="1:18" ht="39.950000000000003" customHeight="1" x14ac:dyDescent="0.15">
      <c r="A932" s="24" t="s">
        <v>1505</v>
      </c>
      <c r="B932" s="24"/>
      <c r="C932" s="5"/>
      <c r="D932" s="5"/>
      <c r="E932" s="5" t="s">
        <v>731</v>
      </c>
      <c r="F932" s="5" t="s">
        <v>1508</v>
      </c>
      <c r="G932" s="8">
        <v>1</v>
      </c>
      <c r="H932" s="8">
        <v>0</v>
      </c>
      <c r="I932" s="8">
        <v>0</v>
      </c>
      <c r="J932" s="8">
        <v>1</v>
      </c>
      <c r="K932" s="8">
        <v>1</v>
      </c>
      <c r="L932" s="8">
        <v>1</v>
      </c>
      <c r="M932" s="8">
        <v>1</v>
      </c>
      <c r="N932" s="8">
        <v>1</v>
      </c>
      <c r="O932" s="8">
        <v>1</v>
      </c>
      <c r="P932" s="8">
        <v>8316.4</v>
      </c>
      <c r="Q932" s="8">
        <v>0</v>
      </c>
      <c r="R932" s="8">
        <v>0</v>
      </c>
    </row>
    <row r="933" spans="1:18" ht="39.950000000000003" customHeight="1" x14ac:dyDescent="0.15">
      <c r="A933" s="24" t="s">
        <v>1505</v>
      </c>
      <c r="B933" s="24"/>
      <c r="C933" s="5"/>
      <c r="D933" s="5"/>
      <c r="E933" s="5" t="s">
        <v>731</v>
      </c>
      <c r="F933" s="5" t="s">
        <v>1509</v>
      </c>
      <c r="G933" s="8">
        <v>1</v>
      </c>
      <c r="H933" s="8">
        <v>0</v>
      </c>
      <c r="I933" s="8">
        <v>0</v>
      </c>
      <c r="J933" s="8">
        <v>1</v>
      </c>
      <c r="K933" s="8">
        <v>1</v>
      </c>
      <c r="L933" s="8">
        <v>1</v>
      </c>
      <c r="M933" s="8">
        <v>1</v>
      </c>
      <c r="N933" s="8">
        <v>1</v>
      </c>
      <c r="O933" s="8">
        <v>1</v>
      </c>
      <c r="P933" s="8">
        <v>59402.82</v>
      </c>
      <c r="Q933" s="8">
        <v>0</v>
      </c>
      <c r="R933" s="8">
        <v>0</v>
      </c>
    </row>
    <row r="934" spans="1:18" ht="39.950000000000003" customHeight="1" x14ac:dyDescent="0.15">
      <c r="A934" s="24" t="s">
        <v>1349</v>
      </c>
      <c r="B934" s="24"/>
      <c r="C934" s="5"/>
      <c r="D934" s="5"/>
      <c r="E934" s="5" t="s">
        <v>731</v>
      </c>
      <c r="F934" s="5" t="s">
        <v>1510</v>
      </c>
      <c r="G934" s="8">
        <v>0</v>
      </c>
      <c r="H934" s="8">
        <v>1</v>
      </c>
      <c r="I934" s="8">
        <v>1</v>
      </c>
      <c r="J934" s="8">
        <v>1</v>
      </c>
      <c r="K934" s="8">
        <v>1</v>
      </c>
      <c r="L934" s="8">
        <v>1</v>
      </c>
      <c r="M934" s="8">
        <v>1</v>
      </c>
      <c r="N934" s="8">
        <v>1</v>
      </c>
      <c r="O934" s="8">
        <v>1</v>
      </c>
      <c r="P934" s="8">
        <v>0</v>
      </c>
      <c r="Q934" s="8">
        <v>1700</v>
      </c>
      <c r="R934" s="8">
        <v>1700</v>
      </c>
    </row>
    <row r="935" spans="1:18" ht="39.950000000000003" customHeight="1" x14ac:dyDescent="0.15">
      <c r="A935" s="24" t="s">
        <v>1349</v>
      </c>
      <c r="B935" s="24"/>
      <c r="C935" s="5"/>
      <c r="D935" s="5"/>
      <c r="E935" s="5" t="s">
        <v>731</v>
      </c>
      <c r="F935" s="5" t="s">
        <v>1511</v>
      </c>
      <c r="G935" s="8">
        <v>0</v>
      </c>
      <c r="H935" s="8">
        <v>0</v>
      </c>
      <c r="I935" s="8">
        <v>0</v>
      </c>
      <c r="J935" s="8">
        <v>1</v>
      </c>
      <c r="K935" s="8">
        <v>1</v>
      </c>
      <c r="L935" s="8">
        <v>1</v>
      </c>
      <c r="M935" s="8">
        <v>1</v>
      </c>
      <c r="N935" s="8">
        <v>1</v>
      </c>
      <c r="O935" s="8">
        <v>1</v>
      </c>
      <c r="P935" s="8">
        <v>0</v>
      </c>
      <c r="Q935" s="8">
        <v>0</v>
      </c>
      <c r="R935" s="8">
        <v>0</v>
      </c>
    </row>
    <row r="936" spans="1:18" ht="39.950000000000003" customHeight="1" x14ac:dyDescent="0.15">
      <c r="A936" s="24" t="s">
        <v>1349</v>
      </c>
      <c r="B936" s="24"/>
      <c r="C936" s="5"/>
      <c r="D936" s="5"/>
      <c r="E936" s="5" t="s">
        <v>731</v>
      </c>
      <c r="F936" s="5" t="s">
        <v>1512</v>
      </c>
      <c r="G936" s="8">
        <v>0</v>
      </c>
      <c r="H936" s="8">
        <v>1</v>
      </c>
      <c r="I936" s="8">
        <v>1</v>
      </c>
      <c r="J936" s="8">
        <v>1</v>
      </c>
      <c r="K936" s="8">
        <v>1</v>
      </c>
      <c r="L936" s="8">
        <v>1</v>
      </c>
      <c r="M936" s="8">
        <v>1</v>
      </c>
      <c r="N936" s="8">
        <v>1</v>
      </c>
      <c r="O936" s="8">
        <v>1</v>
      </c>
      <c r="P936" s="8">
        <v>0</v>
      </c>
      <c r="Q936" s="8">
        <v>1800</v>
      </c>
      <c r="R936" s="8">
        <v>1800</v>
      </c>
    </row>
    <row r="937" spans="1:18" ht="39.950000000000003" customHeight="1" x14ac:dyDescent="0.15">
      <c r="A937" s="24" t="s">
        <v>1349</v>
      </c>
      <c r="B937" s="24"/>
      <c r="C937" s="5"/>
      <c r="D937" s="5"/>
      <c r="E937" s="5" t="s">
        <v>731</v>
      </c>
      <c r="F937" s="5" t="s">
        <v>1513</v>
      </c>
      <c r="G937" s="8">
        <v>0</v>
      </c>
      <c r="H937" s="8">
        <v>1</v>
      </c>
      <c r="I937" s="8">
        <v>1</v>
      </c>
      <c r="J937" s="8">
        <v>1</v>
      </c>
      <c r="K937" s="8">
        <v>1</v>
      </c>
      <c r="L937" s="8">
        <v>1</v>
      </c>
      <c r="M937" s="8">
        <v>1</v>
      </c>
      <c r="N937" s="8">
        <v>1</v>
      </c>
      <c r="O937" s="8">
        <v>1</v>
      </c>
      <c r="P937" s="8">
        <v>0</v>
      </c>
      <c r="Q937" s="8">
        <v>8900</v>
      </c>
      <c r="R937" s="8">
        <v>8900</v>
      </c>
    </row>
    <row r="938" spans="1:18" ht="39.950000000000003" customHeight="1" x14ac:dyDescent="0.15">
      <c r="A938" s="24" t="s">
        <v>1514</v>
      </c>
      <c r="B938" s="24"/>
      <c r="C938" s="5"/>
      <c r="D938" s="5"/>
      <c r="E938" s="5" t="s">
        <v>731</v>
      </c>
      <c r="F938" s="5" t="s">
        <v>1515</v>
      </c>
      <c r="G938" s="8">
        <v>0</v>
      </c>
      <c r="H938" s="8">
        <v>0</v>
      </c>
      <c r="I938" s="8">
        <v>0</v>
      </c>
      <c r="J938" s="8">
        <v>1</v>
      </c>
      <c r="K938" s="8">
        <v>1</v>
      </c>
      <c r="L938" s="8">
        <v>1</v>
      </c>
      <c r="M938" s="8">
        <v>1</v>
      </c>
      <c r="N938" s="8">
        <v>1</v>
      </c>
      <c r="O938" s="8">
        <v>1</v>
      </c>
      <c r="P938" s="8">
        <v>0</v>
      </c>
      <c r="Q938" s="8">
        <v>0</v>
      </c>
      <c r="R938" s="8">
        <v>0</v>
      </c>
    </row>
    <row r="939" spans="1:18" ht="39.950000000000003" customHeight="1" x14ac:dyDescent="0.15">
      <c r="A939" s="24" t="s">
        <v>1514</v>
      </c>
      <c r="B939" s="24"/>
      <c r="C939" s="5"/>
      <c r="D939" s="5"/>
      <c r="E939" s="5" t="s">
        <v>731</v>
      </c>
      <c r="F939" s="5" t="s">
        <v>1516</v>
      </c>
      <c r="G939" s="8">
        <v>2</v>
      </c>
      <c r="H939" s="8">
        <v>0</v>
      </c>
      <c r="I939" s="8">
        <v>0</v>
      </c>
      <c r="J939" s="8">
        <v>1</v>
      </c>
      <c r="K939" s="8">
        <v>1</v>
      </c>
      <c r="L939" s="8">
        <v>1</v>
      </c>
      <c r="M939" s="8">
        <v>1</v>
      </c>
      <c r="N939" s="8">
        <v>1</v>
      </c>
      <c r="O939" s="8">
        <v>1</v>
      </c>
      <c r="P939" s="8">
        <v>153322.4</v>
      </c>
      <c r="Q939" s="8">
        <v>0</v>
      </c>
      <c r="R939" s="8">
        <v>0</v>
      </c>
    </row>
    <row r="940" spans="1:18" ht="20.100000000000001" customHeight="1" x14ac:dyDescent="0.15">
      <c r="A940" s="32" t="s">
        <v>787</v>
      </c>
      <c r="B940" s="32"/>
      <c r="C940" s="32"/>
      <c r="D940" s="32"/>
      <c r="E940" s="32"/>
      <c r="F940" s="13" t="s">
        <v>997</v>
      </c>
      <c r="G940" s="13" t="s">
        <v>53</v>
      </c>
      <c r="H940" s="13" t="s">
        <v>53</v>
      </c>
      <c r="I940" s="13" t="s">
        <v>53</v>
      </c>
      <c r="J940" s="13" t="s">
        <v>53</v>
      </c>
      <c r="K940" s="13" t="s">
        <v>53</v>
      </c>
      <c r="L940" s="13" t="s">
        <v>53</v>
      </c>
      <c r="M940" s="13" t="s">
        <v>53</v>
      </c>
      <c r="N940" s="13" t="s">
        <v>53</v>
      </c>
      <c r="O940" s="13" t="s">
        <v>53</v>
      </c>
      <c r="P940" s="11">
        <f>SUBTOTAL(9,P811:P939)</f>
        <v>4141543.01</v>
      </c>
      <c r="Q940" s="11">
        <f>SUBTOTAL(9,Q811:Q939)</f>
        <v>3791628.3299999996</v>
      </c>
      <c r="R940" s="11">
        <f>SUBTOTAL(9,R811:R939)</f>
        <v>3791628.33</v>
      </c>
    </row>
    <row r="941" spans="1:18" ht="39.950000000000003" customHeight="1" x14ac:dyDescent="0.15">
      <c r="A941" s="24" t="s">
        <v>1517</v>
      </c>
      <c r="B941" s="24"/>
      <c r="C941" s="5"/>
      <c r="D941" s="5"/>
      <c r="E941" s="5" t="s">
        <v>999</v>
      </c>
      <c r="F941" s="5" t="s">
        <v>1008</v>
      </c>
      <c r="G941" s="8">
        <v>0</v>
      </c>
      <c r="H941" s="8">
        <v>1</v>
      </c>
      <c r="I941" s="8">
        <v>1</v>
      </c>
      <c r="J941" s="8">
        <v>1</v>
      </c>
      <c r="K941" s="8">
        <v>1</v>
      </c>
      <c r="L941" s="8">
        <v>1</v>
      </c>
      <c r="M941" s="8">
        <v>1</v>
      </c>
      <c r="N941" s="8">
        <v>1</v>
      </c>
      <c r="O941" s="8">
        <v>1</v>
      </c>
      <c r="P941" s="8">
        <v>0</v>
      </c>
      <c r="Q941" s="8">
        <v>10000</v>
      </c>
      <c r="R941" s="8">
        <v>10000</v>
      </c>
    </row>
    <row r="942" spans="1:18" ht="39.950000000000003" customHeight="1" x14ac:dyDescent="0.15">
      <c r="A942" s="24" t="s">
        <v>1517</v>
      </c>
      <c r="B942" s="24"/>
      <c r="C942" s="5"/>
      <c r="D942" s="5"/>
      <c r="E942" s="5" t="s">
        <v>999</v>
      </c>
      <c r="F942" s="5" t="s">
        <v>1518</v>
      </c>
      <c r="G942" s="8">
        <v>1</v>
      </c>
      <c r="H942" s="8">
        <v>0</v>
      </c>
      <c r="I942" s="8">
        <v>0</v>
      </c>
      <c r="J942" s="8">
        <v>1</v>
      </c>
      <c r="K942" s="8">
        <v>1</v>
      </c>
      <c r="L942" s="8">
        <v>1</v>
      </c>
      <c r="M942" s="8">
        <v>1</v>
      </c>
      <c r="N942" s="8">
        <v>1</v>
      </c>
      <c r="O942" s="8">
        <v>1</v>
      </c>
      <c r="P942" s="8">
        <v>8588.0300000000007</v>
      </c>
      <c r="Q942" s="8">
        <v>0</v>
      </c>
      <c r="R942" s="8">
        <v>0</v>
      </c>
    </row>
    <row r="943" spans="1:18" ht="20.100000000000001" customHeight="1" x14ac:dyDescent="0.15">
      <c r="A943" s="32" t="s">
        <v>787</v>
      </c>
      <c r="B943" s="32"/>
      <c r="C943" s="32"/>
      <c r="D943" s="32"/>
      <c r="E943" s="32"/>
      <c r="F943" s="13" t="s">
        <v>1001</v>
      </c>
      <c r="G943" s="13" t="s">
        <v>53</v>
      </c>
      <c r="H943" s="13" t="s">
        <v>53</v>
      </c>
      <c r="I943" s="13" t="s">
        <v>53</v>
      </c>
      <c r="J943" s="13" t="s">
        <v>53</v>
      </c>
      <c r="K943" s="13" t="s">
        <v>53</v>
      </c>
      <c r="L943" s="13" t="s">
        <v>53</v>
      </c>
      <c r="M943" s="13" t="s">
        <v>53</v>
      </c>
      <c r="N943" s="13" t="s">
        <v>53</v>
      </c>
      <c r="O943" s="13" t="s">
        <v>53</v>
      </c>
      <c r="P943" s="11">
        <f>SUBTOTAL(9,P941:P942)</f>
        <v>8588.0300000000007</v>
      </c>
      <c r="Q943" s="11">
        <f>SUBTOTAL(9,Q941:Q942)</f>
        <v>10000</v>
      </c>
      <c r="R943" s="11">
        <f>SUBTOTAL(9,R941:R942)</f>
        <v>10000</v>
      </c>
    </row>
    <row r="944" spans="1:18" ht="39.950000000000003" customHeight="1" x14ac:dyDescent="0.15">
      <c r="A944" s="24" t="s">
        <v>1519</v>
      </c>
      <c r="B944" s="24"/>
      <c r="C944" s="5"/>
      <c r="D944" s="5"/>
      <c r="E944" s="5" t="s">
        <v>1003</v>
      </c>
      <c r="F944" s="5" t="s">
        <v>1012</v>
      </c>
      <c r="G944" s="8">
        <v>1</v>
      </c>
      <c r="H944" s="8">
        <v>0</v>
      </c>
      <c r="I944" s="8">
        <v>0</v>
      </c>
      <c r="J944" s="8">
        <v>600000</v>
      </c>
      <c r="K944" s="8">
        <v>0</v>
      </c>
      <c r="L944" s="8">
        <v>0</v>
      </c>
      <c r="M944" s="8">
        <v>1</v>
      </c>
      <c r="N944" s="8">
        <v>1</v>
      </c>
      <c r="O944" s="8">
        <v>1</v>
      </c>
      <c r="P944" s="8">
        <v>600000</v>
      </c>
      <c r="Q944" s="8">
        <v>0</v>
      </c>
      <c r="R944" s="8">
        <v>0</v>
      </c>
    </row>
    <row r="945" spans="1:18" ht="39.950000000000003" customHeight="1" x14ac:dyDescent="0.15">
      <c r="A945" s="24" t="s">
        <v>1520</v>
      </c>
      <c r="B945" s="24"/>
      <c r="C945" s="5"/>
      <c r="D945" s="5"/>
      <c r="E945" s="5" t="s">
        <v>1003</v>
      </c>
      <c r="F945" s="5" t="s">
        <v>1521</v>
      </c>
      <c r="G945" s="8">
        <v>1</v>
      </c>
      <c r="H945" s="8">
        <v>0</v>
      </c>
      <c r="I945" s="8">
        <v>0</v>
      </c>
      <c r="J945" s="8">
        <v>760682.24</v>
      </c>
      <c r="K945" s="8">
        <v>0</v>
      </c>
      <c r="L945" s="8">
        <v>0</v>
      </c>
      <c r="M945" s="8">
        <v>1</v>
      </c>
      <c r="N945" s="8">
        <v>1</v>
      </c>
      <c r="O945" s="8">
        <v>1</v>
      </c>
      <c r="P945" s="8">
        <v>760682.24</v>
      </c>
      <c r="Q945" s="8">
        <v>0</v>
      </c>
      <c r="R945" s="8">
        <v>0</v>
      </c>
    </row>
    <row r="946" spans="1:18" ht="39.950000000000003" customHeight="1" x14ac:dyDescent="0.15">
      <c r="A946" s="24" t="s">
        <v>1522</v>
      </c>
      <c r="B946" s="24"/>
      <c r="C946" s="5"/>
      <c r="D946" s="5"/>
      <c r="E946" s="5" t="s">
        <v>1003</v>
      </c>
      <c r="F946" s="5" t="s">
        <v>1523</v>
      </c>
      <c r="G946" s="8">
        <v>5</v>
      </c>
      <c r="H946" s="8">
        <v>0</v>
      </c>
      <c r="I946" s="8">
        <v>0</v>
      </c>
      <c r="J946" s="8">
        <v>19758</v>
      </c>
      <c r="K946" s="8">
        <v>0</v>
      </c>
      <c r="L946" s="8">
        <v>0</v>
      </c>
      <c r="M946" s="8">
        <v>1</v>
      </c>
      <c r="N946" s="8">
        <v>1</v>
      </c>
      <c r="O946" s="8">
        <v>1</v>
      </c>
      <c r="P946" s="8">
        <v>98790</v>
      </c>
      <c r="Q946" s="8">
        <v>0</v>
      </c>
      <c r="R946" s="8">
        <v>0</v>
      </c>
    </row>
    <row r="947" spans="1:18" ht="39.950000000000003" customHeight="1" x14ac:dyDescent="0.15">
      <c r="A947" s="24" t="s">
        <v>1520</v>
      </c>
      <c r="B947" s="24"/>
      <c r="C947" s="5"/>
      <c r="D947" s="5"/>
      <c r="E947" s="5" t="s">
        <v>1003</v>
      </c>
      <c r="F947" s="5" t="s">
        <v>1524</v>
      </c>
      <c r="G947" s="8">
        <v>1</v>
      </c>
      <c r="H947" s="8">
        <v>0</v>
      </c>
      <c r="I947" s="8">
        <v>0</v>
      </c>
      <c r="J947" s="8">
        <v>235674.16</v>
      </c>
      <c r="K947" s="8">
        <v>0</v>
      </c>
      <c r="L947" s="8">
        <v>0</v>
      </c>
      <c r="M947" s="8">
        <v>1</v>
      </c>
      <c r="N947" s="8">
        <v>1</v>
      </c>
      <c r="O947" s="8">
        <v>1</v>
      </c>
      <c r="P947" s="8">
        <v>235674.16</v>
      </c>
      <c r="Q947" s="8">
        <v>0</v>
      </c>
      <c r="R947" s="8">
        <v>0</v>
      </c>
    </row>
    <row r="948" spans="1:18" ht="39.950000000000003" customHeight="1" x14ac:dyDescent="0.15">
      <c r="A948" s="24" t="s">
        <v>1522</v>
      </c>
      <c r="B948" s="24"/>
      <c r="C948" s="5"/>
      <c r="D948" s="5"/>
      <c r="E948" s="5" t="s">
        <v>1003</v>
      </c>
      <c r="F948" s="5" t="s">
        <v>1525</v>
      </c>
      <c r="G948" s="8">
        <v>1</v>
      </c>
      <c r="H948" s="8">
        <v>0</v>
      </c>
      <c r="I948" s="8">
        <v>0</v>
      </c>
      <c r="J948" s="8">
        <v>385840</v>
      </c>
      <c r="K948" s="8">
        <v>0</v>
      </c>
      <c r="L948" s="8">
        <v>0</v>
      </c>
      <c r="M948" s="8">
        <v>1</v>
      </c>
      <c r="N948" s="8">
        <v>1</v>
      </c>
      <c r="O948" s="8">
        <v>1</v>
      </c>
      <c r="P948" s="8">
        <v>385840</v>
      </c>
      <c r="Q948" s="8">
        <v>0</v>
      </c>
      <c r="R948" s="8">
        <v>0</v>
      </c>
    </row>
    <row r="949" spans="1:18" ht="39.950000000000003" customHeight="1" x14ac:dyDescent="0.15">
      <c r="A949" s="24" t="s">
        <v>1520</v>
      </c>
      <c r="B949" s="24"/>
      <c r="C949" s="5"/>
      <c r="D949" s="5"/>
      <c r="E949" s="5" t="s">
        <v>1003</v>
      </c>
      <c r="F949" s="5" t="s">
        <v>1526</v>
      </c>
      <c r="G949" s="8">
        <v>1</v>
      </c>
      <c r="H949" s="8">
        <v>0</v>
      </c>
      <c r="I949" s="8">
        <v>0</v>
      </c>
      <c r="J949" s="8">
        <v>662567</v>
      </c>
      <c r="K949" s="8">
        <v>0</v>
      </c>
      <c r="L949" s="8">
        <v>0</v>
      </c>
      <c r="M949" s="8">
        <v>1</v>
      </c>
      <c r="N949" s="8">
        <v>1</v>
      </c>
      <c r="O949" s="8">
        <v>1</v>
      </c>
      <c r="P949" s="8">
        <v>662567</v>
      </c>
      <c r="Q949" s="8">
        <v>0</v>
      </c>
      <c r="R949" s="8">
        <v>0</v>
      </c>
    </row>
    <row r="950" spans="1:18" ht="39.950000000000003" customHeight="1" x14ac:dyDescent="0.15">
      <c r="A950" s="24" t="s">
        <v>1519</v>
      </c>
      <c r="B950" s="24"/>
      <c r="C950" s="5"/>
      <c r="D950" s="5"/>
      <c r="E950" s="5" t="s">
        <v>1003</v>
      </c>
      <c r="F950" s="5" t="s">
        <v>1527</v>
      </c>
      <c r="G950" s="8">
        <v>1</v>
      </c>
      <c r="H950" s="8">
        <v>1</v>
      </c>
      <c r="I950" s="8">
        <v>1</v>
      </c>
      <c r="J950" s="8">
        <v>184785.35</v>
      </c>
      <c r="K950" s="8">
        <v>14105</v>
      </c>
      <c r="L950" s="8">
        <v>14105</v>
      </c>
      <c r="M950" s="8">
        <v>1</v>
      </c>
      <c r="N950" s="8">
        <v>1</v>
      </c>
      <c r="O950" s="8">
        <v>1</v>
      </c>
      <c r="P950" s="8">
        <v>184785.35</v>
      </c>
      <c r="Q950" s="8">
        <v>14105</v>
      </c>
      <c r="R950" s="8">
        <v>14105</v>
      </c>
    </row>
    <row r="951" spans="1:18" ht="39.950000000000003" customHeight="1" x14ac:dyDescent="0.15">
      <c r="A951" s="24" t="s">
        <v>1522</v>
      </c>
      <c r="B951" s="24"/>
      <c r="C951" s="5"/>
      <c r="D951" s="5"/>
      <c r="E951" s="5" t="s">
        <v>1003</v>
      </c>
      <c r="F951" s="5" t="s">
        <v>1528</v>
      </c>
      <c r="G951" s="8">
        <v>1</v>
      </c>
      <c r="H951" s="8">
        <v>1</v>
      </c>
      <c r="I951" s="8">
        <v>1</v>
      </c>
      <c r="J951" s="8">
        <v>195000</v>
      </c>
      <c r="K951" s="8">
        <v>83669.320000000007</v>
      </c>
      <c r="L951" s="8">
        <v>83669.320000000007</v>
      </c>
      <c r="M951" s="8">
        <v>1</v>
      </c>
      <c r="N951" s="8">
        <v>1</v>
      </c>
      <c r="O951" s="8">
        <v>1</v>
      </c>
      <c r="P951" s="8">
        <v>195000</v>
      </c>
      <c r="Q951" s="8">
        <v>83669.320000000007</v>
      </c>
      <c r="R951" s="8">
        <v>83669.320000000007</v>
      </c>
    </row>
    <row r="952" spans="1:18" ht="20.100000000000001" customHeight="1" x14ac:dyDescent="0.15">
      <c r="A952" s="32" t="s">
        <v>787</v>
      </c>
      <c r="B952" s="32"/>
      <c r="C952" s="32"/>
      <c r="D952" s="32"/>
      <c r="E952" s="32"/>
      <c r="F952" s="13" t="s">
        <v>1005</v>
      </c>
      <c r="G952" s="13" t="s">
        <v>53</v>
      </c>
      <c r="H952" s="13" t="s">
        <v>53</v>
      </c>
      <c r="I952" s="13" t="s">
        <v>53</v>
      </c>
      <c r="J952" s="13" t="s">
        <v>53</v>
      </c>
      <c r="K952" s="13" t="s">
        <v>53</v>
      </c>
      <c r="L952" s="13" t="s">
        <v>53</v>
      </c>
      <c r="M952" s="13" t="s">
        <v>53</v>
      </c>
      <c r="N952" s="13" t="s">
        <v>53</v>
      </c>
      <c r="O952" s="13" t="s">
        <v>53</v>
      </c>
      <c r="P952" s="11">
        <f>SUBTOTAL(9,P944:P951)</f>
        <v>3123338.75</v>
      </c>
      <c r="Q952" s="11">
        <f>SUBTOTAL(9,Q944:Q951)</f>
        <v>97774.32</v>
      </c>
      <c r="R952" s="11">
        <f>SUBTOTAL(9,R944:R951)</f>
        <v>97774.32</v>
      </c>
    </row>
    <row r="953" spans="1:18" ht="39.950000000000003" customHeight="1" x14ac:dyDescent="0.15">
      <c r="A953" s="24" t="s">
        <v>1529</v>
      </c>
      <c r="B953" s="24"/>
      <c r="C953" s="5"/>
      <c r="D953" s="5"/>
      <c r="E953" s="5" t="s">
        <v>1007</v>
      </c>
      <c r="F953" s="5" t="s">
        <v>1016</v>
      </c>
      <c r="G953" s="8">
        <v>1</v>
      </c>
      <c r="H953" s="8">
        <v>1</v>
      </c>
      <c r="I953" s="8">
        <v>1</v>
      </c>
      <c r="J953" s="8">
        <v>5000</v>
      </c>
      <c r="K953" s="8">
        <v>5000</v>
      </c>
      <c r="L953" s="8">
        <v>5000</v>
      </c>
      <c r="M953" s="8">
        <v>1</v>
      </c>
      <c r="N953" s="8">
        <v>1</v>
      </c>
      <c r="O953" s="8">
        <v>1</v>
      </c>
      <c r="P953" s="8">
        <v>5000</v>
      </c>
      <c r="Q953" s="8">
        <v>5000</v>
      </c>
      <c r="R953" s="8">
        <v>5000</v>
      </c>
    </row>
    <row r="954" spans="1:18" ht="39.950000000000003" customHeight="1" x14ac:dyDescent="0.15">
      <c r="A954" s="24" t="s">
        <v>1529</v>
      </c>
      <c r="B954" s="24"/>
      <c r="C954" s="5"/>
      <c r="D954" s="5"/>
      <c r="E954" s="5" t="s">
        <v>1007</v>
      </c>
      <c r="F954" s="5" t="s">
        <v>1530</v>
      </c>
      <c r="G954" s="8">
        <v>1</v>
      </c>
      <c r="H954" s="8">
        <v>1</v>
      </c>
      <c r="I954" s="8">
        <v>1</v>
      </c>
      <c r="J954" s="8">
        <v>5000</v>
      </c>
      <c r="K954" s="8">
        <v>5000</v>
      </c>
      <c r="L954" s="8">
        <v>5000</v>
      </c>
      <c r="M954" s="8">
        <v>1</v>
      </c>
      <c r="N954" s="8">
        <v>1</v>
      </c>
      <c r="O954" s="8">
        <v>1</v>
      </c>
      <c r="P954" s="8">
        <v>5000</v>
      </c>
      <c r="Q954" s="8">
        <v>5000</v>
      </c>
      <c r="R954" s="8">
        <v>5000</v>
      </c>
    </row>
    <row r="955" spans="1:18" ht="39.950000000000003" customHeight="1" x14ac:dyDescent="0.15">
      <c r="A955" s="24" t="s">
        <v>1529</v>
      </c>
      <c r="B955" s="24"/>
      <c r="C955" s="5"/>
      <c r="D955" s="5"/>
      <c r="E955" s="5" t="s">
        <v>1007</v>
      </c>
      <c r="F955" s="5" t="s">
        <v>1531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1</v>
      </c>
      <c r="N955" s="8">
        <v>1</v>
      </c>
      <c r="O955" s="8">
        <v>1</v>
      </c>
      <c r="P955" s="8">
        <v>0</v>
      </c>
      <c r="Q955" s="8">
        <v>0</v>
      </c>
      <c r="R955" s="8">
        <v>0</v>
      </c>
    </row>
    <row r="956" spans="1:18" ht="39.950000000000003" customHeight="1" x14ac:dyDescent="0.15">
      <c r="A956" s="24" t="s">
        <v>1529</v>
      </c>
      <c r="B956" s="24"/>
      <c r="C956" s="5"/>
      <c r="D956" s="5"/>
      <c r="E956" s="5" t="s">
        <v>1007</v>
      </c>
      <c r="F956" s="5" t="s">
        <v>1532</v>
      </c>
      <c r="G956" s="8">
        <v>1</v>
      </c>
      <c r="H956" s="8">
        <v>1</v>
      </c>
      <c r="I956" s="8">
        <v>1</v>
      </c>
      <c r="J956" s="8">
        <v>1000</v>
      </c>
      <c r="K956" s="8">
        <v>1000</v>
      </c>
      <c r="L956" s="8">
        <v>1000</v>
      </c>
      <c r="M956" s="8">
        <v>1</v>
      </c>
      <c r="N956" s="8">
        <v>1</v>
      </c>
      <c r="O956" s="8">
        <v>1</v>
      </c>
      <c r="P956" s="8">
        <v>1000</v>
      </c>
      <c r="Q956" s="8">
        <v>1000</v>
      </c>
      <c r="R956" s="8">
        <v>1000</v>
      </c>
    </row>
    <row r="957" spans="1:18" ht="20.100000000000001" customHeight="1" x14ac:dyDescent="0.15">
      <c r="A957" s="32" t="s">
        <v>787</v>
      </c>
      <c r="B957" s="32"/>
      <c r="C957" s="32"/>
      <c r="D957" s="32"/>
      <c r="E957" s="32"/>
      <c r="F957" s="13" t="s">
        <v>1009</v>
      </c>
      <c r="G957" s="13" t="s">
        <v>53</v>
      </c>
      <c r="H957" s="13" t="s">
        <v>53</v>
      </c>
      <c r="I957" s="13" t="s">
        <v>53</v>
      </c>
      <c r="J957" s="13" t="s">
        <v>53</v>
      </c>
      <c r="K957" s="13" t="s">
        <v>53</v>
      </c>
      <c r="L957" s="13" t="s">
        <v>53</v>
      </c>
      <c r="M957" s="13" t="s">
        <v>53</v>
      </c>
      <c r="N957" s="13" t="s">
        <v>53</v>
      </c>
      <c r="O957" s="13" t="s">
        <v>53</v>
      </c>
      <c r="P957" s="11">
        <f>SUBTOTAL(9,P953:P956)</f>
        <v>11000</v>
      </c>
      <c r="Q957" s="11">
        <f>SUBTOTAL(9,Q953:Q956)</f>
        <v>11000</v>
      </c>
      <c r="R957" s="11">
        <f>SUBTOTAL(9,R953:R956)</f>
        <v>11000</v>
      </c>
    </row>
    <row r="958" spans="1:18" ht="39.950000000000003" customHeight="1" x14ac:dyDescent="0.15">
      <c r="A958" s="24" t="s">
        <v>1533</v>
      </c>
      <c r="B958" s="24"/>
      <c r="C958" s="5"/>
      <c r="D958" s="5"/>
      <c r="E958" s="5" t="s">
        <v>1011</v>
      </c>
      <c r="F958" s="5" t="s">
        <v>1020</v>
      </c>
      <c r="G958" s="8">
        <v>0</v>
      </c>
      <c r="H958" s="8">
        <v>1</v>
      </c>
      <c r="I958" s="8">
        <v>1</v>
      </c>
      <c r="J958" s="8">
        <v>0</v>
      </c>
      <c r="K958" s="8">
        <v>1425</v>
      </c>
      <c r="L958" s="8">
        <v>1425</v>
      </c>
      <c r="M958" s="8">
        <v>1</v>
      </c>
      <c r="N958" s="8">
        <v>1</v>
      </c>
      <c r="O958" s="8">
        <v>1</v>
      </c>
      <c r="P958" s="8">
        <v>0</v>
      </c>
      <c r="Q958" s="8">
        <v>1425</v>
      </c>
      <c r="R958" s="8">
        <v>1425</v>
      </c>
    </row>
    <row r="959" spans="1:18" ht="39.950000000000003" customHeight="1" x14ac:dyDescent="0.15">
      <c r="A959" s="24" t="s">
        <v>1534</v>
      </c>
      <c r="B959" s="24"/>
      <c r="C959" s="5"/>
      <c r="D959" s="5"/>
      <c r="E959" s="5" t="s">
        <v>1011</v>
      </c>
      <c r="F959" s="5" t="s">
        <v>1535</v>
      </c>
      <c r="G959" s="8">
        <v>1</v>
      </c>
      <c r="H959" s="8">
        <v>0</v>
      </c>
      <c r="I959" s="8">
        <v>0</v>
      </c>
      <c r="J959" s="8">
        <v>6160</v>
      </c>
      <c r="K959" s="8">
        <v>0</v>
      </c>
      <c r="L959" s="8">
        <v>0</v>
      </c>
      <c r="M959" s="8">
        <v>1</v>
      </c>
      <c r="N959" s="8">
        <v>1</v>
      </c>
      <c r="O959" s="8">
        <v>1</v>
      </c>
      <c r="P959" s="8">
        <v>6160</v>
      </c>
      <c r="Q959" s="8">
        <v>0</v>
      </c>
      <c r="R959" s="8">
        <v>0</v>
      </c>
    </row>
    <row r="960" spans="1:18" ht="39.950000000000003" customHeight="1" x14ac:dyDescent="0.15">
      <c r="A960" s="24" t="s">
        <v>1534</v>
      </c>
      <c r="B960" s="24"/>
      <c r="C960" s="5"/>
      <c r="D960" s="5"/>
      <c r="E960" s="5" t="s">
        <v>1011</v>
      </c>
      <c r="F960" s="5" t="s">
        <v>1536</v>
      </c>
      <c r="G960" s="8">
        <v>1</v>
      </c>
      <c r="H960" s="8">
        <v>1</v>
      </c>
      <c r="I960" s="8">
        <v>1</v>
      </c>
      <c r="J960" s="8">
        <v>141034</v>
      </c>
      <c r="K960" s="8">
        <v>230000</v>
      </c>
      <c r="L960" s="8">
        <v>230000</v>
      </c>
      <c r="M960" s="8">
        <v>1</v>
      </c>
      <c r="N960" s="8">
        <v>1</v>
      </c>
      <c r="O960" s="8">
        <v>1</v>
      </c>
      <c r="P960" s="8">
        <v>141034</v>
      </c>
      <c r="Q960" s="8">
        <v>230000</v>
      </c>
      <c r="R960" s="8">
        <v>230000</v>
      </c>
    </row>
    <row r="961" spans="1:18" ht="20.100000000000001" customHeight="1" x14ac:dyDescent="0.15">
      <c r="A961" s="32" t="s">
        <v>787</v>
      </c>
      <c r="B961" s="32"/>
      <c r="C961" s="32"/>
      <c r="D961" s="32"/>
      <c r="E961" s="32"/>
      <c r="F961" s="13" t="s">
        <v>1013</v>
      </c>
      <c r="G961" s="13" t="s">
        <v>53</v>
      </c>
      <c r="H961" s="13" t="s">
        <v>53</v>
      </c>
      <c r="I961" s="13" t="s">
        <v>53</v>
      </c>
      <c r="J961" s="13" t="s">
        <v>53</v>
      </c>
      <c r="K961" s="13" t="s">
        <v>53</v>
      </c>
      <c r="L961" s="13" t="s">
        <v>53</v>
      </c>
      <c r="M961" s="13" t="s">
        <v>53</v>
      </c>
      <c r="N961" s="13" t="s">
        <v>53</v>
      </c>
      <c r="O961" s="13" t="s">
        <v>53</v>
      </c>
      <c r="P961" s="11">
        <f>SUBTOTAL(9,P958:P960)</f>
        <v>147194</v>
      </c>
      <c r="Q961" s="11">
        <f>SUBTOTAL(9,Q958:Q960)</f>
        <v>231425</v>
      </c>
      <c r="R961" s="11">
        <f>SUBTOTAL(9,R958:R960)</f>
        <v>231425</v>
      </c>
    </row>
    <row r="962" spans="1:18" ht="39.950000000000003" customHeight="1" x14ac:dyDescent="0.15">
      <c r="A962" s="24" t="s">
        <v>1537</v>
      </c>
      <c r="B962" s="24"/>
      <c r="C962" s="5"/>
      <c r="D962" s="5"/>
      <c r="E962" s="5" t="s">
        <v>1015</v>
      </c>
      <c r="F962" s="5" t="s">
        <v>1024</v>
      </c>
      <c r="G962" s="8">
        <v>0</v>
      </c>
      <c r="H962" s="8">
        <v>1</v>
      </c>
      <c r="I962" s="8">
        <v>1</v>
      </c>
      <c r="J962" s="8">
        <v>0</v>
      </c>
      <c r="K962" s="8">
        <v>99471.71</v>
      </c>
      <c r="L962" s="8">
        <v>99471.71</v>
      </c>
      <c r="M962" s="8">
        <v>1</v>
      </c>
      <c r="N962" s="8">
        <v>1</v>
      </c>
      <c r="O962" s="8">
        <v>1</v>
      </c>
      <c r="P962" s="8">
        <v>0</v>
      </c>
      <c r="Q962" s="8">
        <v>99471.71</v>
      </c>
      <c r="R962" s="8">
        <v>99471.71</v>
      </c>
    </row>
    <row r="963" spans="1:18" ht="20.100000000000001" customHeight="1" x14ac:dyDescent="0.15">
      <c r="A963" s="32" t="s">
        <v>787</v>
      </c>
      <c r="B963" s="32"/>
      <c r="C963" s="32"/>
      <c r="D963" s="32"/>
      <c r="E963" s="32"/>
      <c r="F963" s="13" t="s">
        <v>1017</v>
      </c>
      <c r="G963" s="13" t="s">
        <v>53</v>
      </c>
      <c r="H963" s="13" t="s">
        <v>53</v>
      </c>
      <c r="I963" s="13" t="s">
        <v>53</v>
      </c>
      <c r="J963" s="13" t="s">
        <v>53</v>
      </c>
      <c r="K963" s="13" t="s">
        <v>53</v>
      </c>
      <c r="L963" s="13" t="s">
        <v>53</v>
      </c>
      <c r="M963" s="13" t="s">
        <v>53</v>
      </c>
      <c r="N963" s="13" t="s">
        <v>53</v>
      </c>
      <c r="O963" s="13" t="s">
        <v>53</v>
      </c>
      <c r="P963" s="11">
        <f>SUBTOTAL(9,P962:P962)</f>
        <v>0</v>
      </c>
      <c r="Q963" s="11">
        <f>SUBTOTAL(9,Q962:Q962)</f>
        <v>99471.71</v>
      </c>
      <c r="R963" s="11">
        <f>SUBTOTAL(9,R962:R962)</f>
        <v>99471.71</v>
      </c>
    </row>
    <row r="964" spans="1:18" ht="39.950000000000003" customHeight="1" x14ac:dyDescent="0.15">
      <c r="A964" s="24" t="s">
        <v>1538</v>
      </c>
      <c r="B964" s="24"/>
      <c r="C964" s="5"/>
      <c r="D964" s="5"/>
      <c r="E964" s="5" t="s">
        <v>1019</v>
      </c>
      <c r="F964" s="5" t="s">
        <v>1539</v>
      </c>
      <c r="G964" s="8">
        <v>100</v>
      </c>
      <c r="H964" s="8">
        <v>100</v>
      </c>
      <c r="I964" s="8">
        <v>100</v>
      </c>
      <c r="J964" s="8">
        <v>6291.7439000000004</v>
      </c>
      <c r="K964" s="8">
        <v>7953.4255999999996</v>
      </c>
      <c r="L964" s="8">
        <v>7953.4255999999996</v>
      </c>
      <c r="M964" s="8">
        <v>1</v>
      </c>
      <c r="N964" s="8">
        <v>1</v>
      </c>
      <c r="O964" s="8">
        <v>1</v>
      </c>
      <c r="P964" s="8">
        <v>629174.39</v>
      </c>
      <c r="Q964" s="8">
        <v>795342.56</v>
      </c>
      <c r="R964" s="8">
        <v>795342.56</v>
      </c>
    </row>
    <row r="965" spans="1:18" ht="39.950000000000003" customHeight="1" x14ac:dyDescent="0.15">
      <c r="A965" s="24" t="s">
        <v>1540</v>
      </c>
      <c r="B965" s="24"/>
      <c r="C965" s="5"/>
      <c r="D965" s="5"/>
      <c r="E965" s="5" t="s">
        <v>1019</v>
      </c>
      <c r="F965" s="5" t="s">
        <v>1541</v>
      </c>
      <c r="G965" s="8">
        <v>1</v>
      </c>
      <c r="H965" s="8">
        <v>1</v>
      </c>
      <c r="I965" s="8">
        <v>1</v>
      </c>
      <c r="J965" s="8">
        <v>223645.44</v>
      </c>
      <c r="K965" s="8">
        <v>88593.37</v>
      </c>
      <c r="L965" s="8">
        <v>88593.37</v>
      </c>
      <c r="M965" s="8">
        <v>1</v>
      </c>
      <c r="N965" s="8">
        <v>1</v>
      </c>
      <c r="O965" s="8">
        <v>1</v>
      </c>
      <c r="P965" s="8">
        <v>223645.44</v>
      </c>
      <c r="Q965" s="8">
        <v>88593.37</v>
      </c>
      <c r="R965" s="8">
        <v>88593.37</v>
      </c>
    </row>
    <row r="966" spans="1:18" ht="39.950000000000003" customHeight="1" x14ac:dyDescent="0.15">
      <c r="A966" s="24" t="s">
        <v>1540</v>
      </c>
      <c r="B966" s="24"/>
      <c r="C966" s="5"/>
      <c r="D966" s="5"/>
      <c r="E966" s="5" t="s">
        <v>1019</v>
      </c>
      <c r="F966" s="5" t="s">
        <v>1542</v>
      </c>
      <c r="G966" s="8">
        <v>1</v>
      </c>
      <c r="H966" s="8">
        <v>0</v>
      </c>
      <c r="I966" s="8">
        <v>0</v>
      </c>
      <c r="J966" s="8">
        <v>76049.45</v>
      </c>
      <c r="K966" s="8">
        <v>0</v>
      </c>
      <c r="L966" s="8">
        <v>0</v>
      </c>
      <c r="M966" s="8">
        <v>1</v>
      </c>
      <c r="N966" s="8">
        <v>1</v>
      </c>
      <c r="O966" s="8">
        <v>1</v>
      </c>
      <c r="P966" s="8">
        <v>76049.45</v>
      </c>
      <c r="Q966" s="8">
        <v>0</v>
      </c>
      <c r="R966" s="8">
        <v>0</v>
      </c>
    </row>
    <row r="967" spans="1:18" ht="39.950000000000003" customHeight="1" x14ac:dyDescent="0.15">
      <c r="A967" s="24" t="s">
        <v>1538</v>
      </c>
      <c r="B967" s="24"/>
      <c r="C967" s="5"/>
      <c r="D967" s="5"/>
      <c r="E967" s="5" t="s">
        <v>1019</v>
      </c>
      <c r="F967" s="5" t="s">
        <v>1543</v>
      </c>
      <c r="G967" s="8">
        <v>1</v>
      </c>
      <c r="H967" s="8">
        <v>0</v>
      </c>
      <c r="I967" s="8">
        <v>0</v>
      </c>
      <c r="J967" s="8">
        <v>38040</v>
      </c>
      <c r="K967" s="8">
        <v>0</v>
      </c>
      <c r="L967" s="8">
        <v>0</v>
      </c>
      <c r="M967" s="8">
        <v>1</v>
      </c>
      <c r="N967" s="8">
        <v>1</v>
      </c>
      <c r="O967" s="8">
        <v>1</v>
      </c>
      <c r="P967" s="8">
        <v>38040</v>
      </c>
      <c r="Q967" s="8">
        <v>0</v>
      </c>
      <c r="R967" s="8">
        <v>0</v>
      </c>
    </row>
    <row r="968" spans="1:18" ht="39.950000000000003" customHeight="1" x14ac:dyDescent="0.15">
      <c r="A968" s="24" t="s">
        <v>1538</v>
      </c>
      <c r="B968" s="24"/>
      <c r="C968" s="5"/>
      <c r="D968" s="5"/>
      <c r="E968" s="5" t="s">
        <v>1019</v>
      </c>
      <c r="F968" s="5" t="s">
        <v>1544</v>
      </c>
      <c r="G968" s="8">
        <v>14</v>
      </c>
      <c r="H968" s="8">
        <v>100</v>
      </c>
      <c r="I968" s="8">
        <v>100</v>
      </c>
      <c r="J968" s="8">
        <v>5451.0928569999996</v>
      </c>
      <c r="K968" s="8">
        <v>5035.5747000000001</v>
      </c>
      <c r="L968" s="8">
        <v>5035.5747000000001</v>
      </c>
      <c r="M968" s="8">
        <v>1</v>
      </c>
      <c r="N968" s="8">
        <v>1</v>
      </c>
      <c r="O968" s="8">
        <v>1</v>
      </c>
      <c r="P968" s="8">
        <v>76315.3</v>
      </c>
      <c r="Q968" s="8">
        <v>503557.47</v>
      </c>
      <c r="R968" s="8">
        <v>503557.47</v>
      </c>
    </row>
    <row r="969" spans="1:18" ht="39.950000000000003" customHeight="1" x14ac:dyDescent="0.15">
      <c r="A969" s="24" t="s">
        <v>1538</v>
      </c>
      <c r="B969" s="24"/>
      <c r="C969" s="5"/>
      <c r="D969" s="5"/>
      <c r="E969" s="5" t="s">
        <v>1019</v>
      </c>
      <c r="F969" s="5" t="s">
        <v>1545</v>
      </c>
      <c r="G969" s="8">
        <v>120</v>
      </c>
      <c r="H969" s="8">
        <v>100</v>
      </c>
      <c r="I969" s="8">
        <v>100</v>
      </c>
      <c r="J969" s="8">
        <v>6627.6061669999999</v>
      </c>
      <c r="K969" s="8">
        <v>3648.2574</v>
      </c>
      <c r="L969" s="8">
        <v>3648.2574</v>
      </c>
      <c r="M969" s="8">
        <v>1</v>
      </c>
      <c r="N969" s="8">
        <v>1</v>
      </c>
      <c r="O969" s="8">
        <v>1</v>
      </c>
      <c r="P969" s="8">
        <v>795312.74</v>
      </c>
      <c r="Q969" s="8">
        <v>364825.74</v>
      </c>
      <c r="R969" s="8">
        <v>364825.74</v>
      </c>
    </row>
    <row r="970" spans="1:18" ht="39.950000000000003" customHeight="1" x14ac:dyDescent="0.15">
      <c r="A970" s="24" t="s">
        <v>1538</v>
      </c>
      <c r="B970" s="24"/>
      <c r="C970" s="5"/>
      <c r="D970" s="5"/>
      <c r="E970" s="5" t="s">
        <v>1019</v>
      </c>
      <c r="F970" s="5" t="s">
        <v>1546</v>
      </c>
      <c r="G970" s="8">
        <v>20</v>
      </c>
      <c r="H970" s="8">
        <v>50</v>
      </c>
      <c r="I970" s="8">
        <v>50</v>
      </c>
      <c r="J970" s="8">
        <v>5499.8209999999999</v>
      </c>
      <c r="K970" s="8">
        <v>1777.7224000000001</v>
      </c>
      <c r="L970" s="8">
        <v>1777.7224000000001</v>
      </c>
      <c r="M970" s="8">
        <v>1</v>
      </c>
      <c r="N970" s="8">
        <v>1</v>
      </c>
      <c r="O970" s="8">
        <v>1</v>
      </c>
      <c r="P970" s="8">
        <v>109996.42</v>
      </c>
      <c r="Q970" s="8">
        <v>88886.12</v>
      </c>
      <c r="R970" s="8">
        <v>88886.12</v>
      </c>
    </row>
    <row r="971" spans="1:18" ht="20.100000000000001" customHeight="1" x14ac:dyDescent="0.15">
      <c r="A971" s="32" t="s">
        <v>787</v>
      </c>
      <c r="B971" s="32"/>
      <c r="C971" s="32"/>
      <c r="D971" s="32"/>
      <c r="E971" s="32"/>
      <c r="F971" s="13" t="s">
        <v>1021</v>
      </c>
      <c r="G971" s="13" t="s">
        <v>53</v>
      </c>
      <c r="H971" s="13" t="s">
        <v>53</v>
      </c>
      <c r="I971" s="13" t="s">
        <v>53</v>
      </c>
      <c r="J971" s="13" t="s">
        <v>53</v>
      </c>
      <c r="K971" s="13" t="s">
        <v>53</v>
      </c>
      <c r="L971" s="13" t="s">
        <v>53</v>
      </c>
      <c r="M971" s="13" t="s">
        <v>53</v>
      </c>
      <c r="N971" s="13" t="s">
        <v>53</v>
      </c>
      <c r="O971" s="13" t="s">
        <v>53</v>
      </c>
      <c r="P971" s="11">
        <f>SUBTOTAL(9,P964:P970)</f>
        <v>1948533.74</v>
      </c>
      <c r="Q971" s="11">
        <f>SUBTOTAL(9,Q964:Q970)</f>
        <v>1841205.2599999998</v>
      </c>
      <c r="R971" s="11">
        <f>SUBTOTAL(9,R964:R970)</f>
        <v>1841205.2599999998</v>
      </c>
    </row>
    <row r="972" spans="1:18" ht="39.950000000000003" customHeight="1" x14ac:dyDescent="0.15">
      <c r="A972" s="24" t="s">
        <v>1547</v>
      </c>
      <c r="B972" s="24"/>
      <c r="C972" s="5"/>
      <c r="D972" s="5"/>
      <c r="E972" s="5" t="s">
        <v>1023</v>
      </c>
      <c r="F972" s="5" t="s">
        <v>1548</v>
      </c>
      <c r="G972" s="8">
        <v>1</v>
      </c>
      <c r="H972" s="8">
        <v>1</v>
      </c>
      <c r="I972" s="8">
        <v>1</v>
      </c>
      <c r="J972" s="8">
        <v>4625</v>
      </c>
      <c r="K972" s="8">
        <v>7200</v>
      </c>
      <c r="L972" s="8">
        <v>7200</v>
      </c>
      <c r="M972" s="8">
        <v>1</v>
      </c>
      <c r="N972" s="8">
        <v>1</v>
      </c>
      <c r="O972" s="8">
        <v>1</v>
      </c>
      <c r="P972" s="8">
        <v>4625</v>
      </c>
      <c r="Q972" s="8">
        <v>7200</v>
      </c>
      <c r="R972" s="8">
        <v>7200</v>
      </c>
    </row>
    <row r="973" spans="1:18" ht="39.950000000000003" customHeight="1" x14ac:dyDescent="0.15">
      <c r="A973" s="24" t="s">
        <v>1549</v>
      </c>
      <c r="B973" s="24"/>
      <c r="C973" s="5"/>
      <c r="D973" s="5"/>
      <c r="E973" s="5" t="s">
        <v>1023</v>
      </c>
      <c r="F973" s="5" t="s">
        <v>1550</v>
      </c>
      <c r="G973" s="8">
        <v>1</v>
      </c>
      <c r="H973" s="8">
        <v>1</v>
      </c>
      <c r="I973" s="8">
        <v>1</v>
      </c>
      <c r="J973" s="8">
        <v>14600</v>
      </c>
      <c r="K973" s="8">
        <v>8021.25</v>
      </c>
      <c r="L973" s="8">
        <v>8021.25</v>
      </c>
      <c r="M973" s="8">
        <v>1</v>
      </c>
      <c r="N973" s="8">
        <v>1</v>
      </c>
      <c r="O973" s="8">
        <v>1</v>
      </c>
      <c r="P973" s="8">
        <v>14600</v>
      </c>
      <c r="Q973" s="8">
        <v>8021.25</v>
      </c>
      <c r="R973" s="8">
        <v>8021.25</v>
      </c>
    </row>
    <row r="974" spans="1:18" ht="39.950000000000003" customHeight="1" x14ac:dyDescent="0.15">
      <c r="A974" s="24" t="s">
        <v>1549</v>
      </c>
      <c r="B974" s="24"/>
      <c r="C974" s="5"/>
      <c r="D974" s="5"/>
      <c r="E974" s="5" t="s">
        <v>1023</v>
      </c>
      <c r="F974" s="5" t="s">
        <v>1551</v>
      </c>
      <c r="G974" s="8">
        <v>0</v>
      </c>
      <c r="H974" s="8">
        <v>1</v>
      </c>
      <c r="I974" s="8">
        <v>1</v>
      </c>
      <c r="J974" s="8">
        <v>0</v>
      </c>
      <c r="K974" s="8">
        <v>45000</v>
      </c>
      <c r="L974" s="8">
        <v>45000</v>
      </c>
      <c r="M974" s="8">
        <v>1</v>
      </c>
      <c r="N974" s="8">
        <v>1</v>
      </c>
      <c r="O974" s="8">
        <v>1</v>
      </c>
      <c r="P974" s="8">
        <v>0</v>
      </c>
      <c r="Q974" s="8">
        <v>45000</v>
      </c>
      <c r="R974" s="8">
        <v>45000</v>
      </c>
    </row>
    <row r="975" spans="1:18" ht="39.950000000000003" customHeight="1" x14ac:dyDescent="0.15">
      <c r="A975" s="24" t="s">
        <v>1549</v>
      </c>
      <c r="B975" s="24"/>
      <c r="C975" s="5"/>
      <c r="D975" s="5"/>
      <c r="E975" s="5" t="s">
        <v>1023</v>
      </c>
      <c r="F975" s="5" t="s">
        <v>1552</v>
      </c>
      <c r="G975" s="8">
        <v>1</v>
      </c>
      <c r="H975" s="8">
        <v>1</v>
      </c>
      <c r="I975" s="8">
        <v>1</v>
      </c>
      <c r="J975" s="8">
        <v>12959</v>
      </c>
      <c r="K975" s="8">
        <v>11300</v>
      </c>
      <c r="L975" s="8">
        <v>11300</v>
      </c>
      <c r="M975" s="8">
        <v>1</v>
      </c>
      <c r="N975" s="8">
        <v>1</v>
      </c>
      <c r="O975" s="8">
        <v>1</v>
      </c>
      <c r="P975" s="8">
        <v>12959</v>
      </c>
      <c r="Q975" s="8">
        <v>11300</v>
      </c>
      <c r="R975" s="8">
        <v>11300</v>
      </c>
    </row>
    <row r="976" spans="1:18" ht="39.950000000000003" customHeight="1" x14ac:dyDescent="0.15">
      <c r="A976" s="24" t="s">
        <v>1549</v>
      </c>
      <c r="B976" s="24"/>
      <c r="C976" s="5"/>
      <c r="D976" s="5"/>
      <c r="E976" s="5" t="s">
        <v>1023</v>
      </c>
      <c r="F976" s="5" t="s">
        <v>1553</v>
      </c>
      <c r="G976" s="8">
        <v>1</v>
      </c>
      <c r="H976" s="8">
        <v>1</v>
      </c>
      <c r="I976" s="8">
        <v>1</v>
      </c>
      <c r="J976" s="8">
        <v>5549</v>
      </c>
      <c r="K976" s="8">
        <v>9265</v>
      </c>
      <c r="L976" s="8">
        <v>9265</v>
      </c>
      <c r="M976" s="8">
        <v>1</v>
      </c>
      <c r="N976" s="8">
        <v>1</v>
      </c>
      <c r="O976" s="8">
        <v>1</v>
      </c>
      <c r="P976" s="8">
        <v>5549</v>
      </c>
      <c r="Q976" s="8">
        <v>9265</v>
      </c>
      <c r="R976" s="8">
        <v>9265</v>
      </c>
    </row>
    <row r="977" spans="1:25" ht="20.100000000000001" customHeight="1" x14ac:dyDescent="0.15">
      <c r="A977" s="32" t="s">
        <v>787</v>
      </c>
      <c r="B977" s="32"/>
      <c r="C977" s="32"/>
      <c r="D977" s="32"/>
      <c r="E977" s="32"/>
      <c r="F977" s="13" t="s">
        <v>1025</v>
      </c>
      <c r="G977" s="13" t="s">
        <v>53</v>
      </c>
      <c r="H977" s="13" t="s">
        <v>53</v>
      </c>
      <c r="I977" s="13" t="s">
        <v>53</v>
      </c>
      <c r="J977" s="13" t="s">
        <v>53</v>
      </c>
      <c r="K977" s="13" t="s">
        <v>53</v>
      </c>
      <c r="L977" s="13" t="s">
        <v>53</v>
      </c>
      <c r="M977" s="13" t="s">
        <v>53</v>
      </c>
      <c r="N977" s="13" t="s">
        <v>53</v>
      </c>
      <c r="O977" s="13" t="s">
        <v>53</v>
      </c>
      <c r="P977" s="11">
        <f>SUBTOTAL(9,P972:P976)</f>
        <v>37733</v>
      </c>
      <c r="Q977" s="11">
        <f>SUBTOTAL(9,Q972:Q976)</f>
        <v>80786.25</v>
      </c>
      <c r="R977" s="11">
        <f>SUBTOTAL(9,R972:R976)</f>
        <v>80786.25</v>
      </c>
    </row>
    <row r="978" spans="1:25" ht="50.1" customHeight="1" x14ac:dyDescent="0.15">
      <c r="A978" s="34" t="s">
        <v>641</v>
      </c>
      <c r="B978" s="34"/>
      <c r="C978" s="34"/>
      <c r="D978" s="34"/>
      <c r="E978" s="34"/>
      <c r="F978" s="13" t="s">
        <v>1013</v>
      </c>
      <c r="G978" s="13" t="s">
        <v>53</v>
      </c>
      <c r="H978" s="13" t="s">
        <v>53</v>
      </c>
      <c r="I978" s="13" t="s">
        <v>53</v>
      </c>
      <c r="J978" s="13" t="s">
        <v>53</v>
      </c>
      <c r="K978" s="13" t="s">
        <v>53</v>
      </c>
      <c r="L978" s="13" t="s">
        <v>53</v>
      </c>
      <c r="M978" s="13" t="s">
        <v>53</v>
      </c>
      <c r="N978" s="13" t="s">
        <v>53</v>
      </c>
      <c r="O978" s="13" t="s">
        <v>53</v>
      </c>
      <c r="P978" s="11">
        <f>SUBTOTAL(9,P566:P977)</f>
        <v>25188589.939999998</v>
      </c>
      <c r="Q978" s="11">
        <f>SUBTOTAL(9,Q566:Q977)</f>
        <v>10785781.720000003</v>
      </c>
      <c r="R978" s="11">
        <f>SUBTOTAL(9,R566:R977)</f>
        <v>10785781.720000001</v>
      </c>
    </row>
    <row r="979" spans="1:25" ht="9.9499999999999993" customHeight="1" x14ac:dyDescent="0.15"/>
    <row r="980" spans="1:25" ht="45" customHeight="1" x14ac:dyDescent="0.15">
      <c r="A980" s="29" t="s">
        <v>601</v>
      </c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</row>
    <row r="981" spans="1:25" ht="9.9499999999999993" customHeight="1" x14ac:dyDescent="0.15"/>
    <row r="982" spans="1:25" ht="45" customHeight="1" x14ac:dyDescent="0.15">
      <c r="A982" s="23" t="s">
        <v>35</v>
      </c>
      <c r="B982" s="23"/>
      <c r="C982" s="23" t="s">
        <v>36</v>
      </c>
      <c r="D982" s="23" t="s">
        <v>39</v>
      </c>
      <c r="E982" s="23"/>
      <c r="F982" s="23"/>
    </row>
    <row r="983" spans="1:25" ht="45" customHeight="1" x14ac:dyDescent="0.15">
      <c r="A983" s="23"/>
      <c r="B983" s="30"/>
      <c r="C983" s="23"/>
      <c r="D983" s="5" t="s">
        <v>366</v>
      </c>
      <c r="E983" s="5" t="s">
        <v>367</v>
      </c>
      <c r="F983" s="5" t="s">
        <v>368</v>
      </c>
    </row>
    <row r="984" spans="1:25" ht="20.100000000000001" customHeight="1" x14ac:dyDescent="0.15">
      <c r="A984" s="23" t="s">
        <v>271</v>
      </c>
      <c r="B984" s="23"/>
      <c r="C984" s="5" t="s">
        <v>374</v>
      </c>
      <c r="D984" s="5" t="s">
        <v>375</v>
      </c>
      <c r="E984" s="5" t="s">
        <v>376</v>
      </c>
      <c r="F984" s="5" t="s">
        <v>377</v>
      </c>
    </row>
    <row r="985" spans="1:25" ht="20.100000000000001" customHeight="1" x14ac:dyDescent="0.15">
      <c r="A985" s="24" t="s">
        <v>603</v>
      </c>
      <c r="B985" s="24"/>
      <c r="C985" s="5" t="s">
        <v>44</v>
      </c>
      <c r="D985" s="8">
        <v>1955019.62</v>
      </c>
      <c r="E985" s="8">
        <v>748991.1</v>
      </c>
      <c r="F985" s="8">
        <v>748991.1</v>
      </c>
    </row>
    <row r="986" spans="1:25" ht="20.100000000000001" customHeight="1" x14ac:dyDescent="0.15">
      <c r="A986" s="24" t="s">
        <v>602</v>
      </c>
      <c r="B986" s="24"/>
      <c r="C986" s="5" t="s">
        <v>47</v>
      </c>
      <c r="D986" s="8">
        <v>13684489.800000001</v>
      </c>
      <c r="E986" s="8">
        <v>0</v>
      </c>
      <c r="F986" s="8">
        <v>0</v>
      </c>
    </row>
    <row r="987" spans="1:25" ht="20.100000000000001" customHeight="1" x14ac:dyDescent="0.15">
      <c r="A987" s="24" t="s">
        <v>604</v>
      </c>
      <c r="B987" s="24"/>
      <c r="C987" s="5" t="s">
        <v>477</v>
      </c>
      <c r="D987" s="8">
        <v>9549080.5199999996</v>
      </c>
      <c r="E987" s="8">
        <v>10036790.619999999</v>
      </c>
      <c r="F987" s="8">
        <v>10036790.619999999</v>
      </c>
    </row>
  </sheetData>
  <sheetProtection password="B993" sheet="1" objects="1" scenarios="1"/>
  <mergeCells count="610">
    <mergeCell ref="A986:B986"/>
    <mergeCell ref="A987:B987"/>
    <mergeCell ref="A982:B983"/>
    <mergeCell ref="C982:C983"/>
    <mergeCell ref="D982:F982"/>
    <mergeCell ref="A984:B984"/>
    <mergeCell ref="A985:B985"/>
    <mergeCell ref="A975:B975"/>
    <mergeCell ref="A976:B976"/>
    <mergeCell ref="A977:E977"/>
    <mergeCell ref="A978:E978"/>
    <mergeCell ref="A980:Y980"/>
    <mergeCell ref="A970:B970"/>
    <mergeCell ref="A971:E971"/>
    <mergeCell ref="A972:B972"/>
    <mergeCell ref="A973:B973"/>
    <mergeCell ref="A974:B974"/>
    <mergeCell ref="A965:B965"/>
    <mergeCell ref="A966:B966"/>
    <mergeCell ref="A967:B967"/>
    <mergeCell ref="A968:B968"/>
    <mergeCell ref="A969:B969"/>
    <mergeCell ref="A960:B960"/>
    <mergeCell ref="A961:E961"/>
    <mergeCell ref="A962:B962"/>
    <mergeCell ref="A963:E963"/>
    <mergeCell ref="A964:B964"/>
    <mergeCell ref="A955:B955"/>
    <mergeCell ref="A956:B956"/>
    <mergeCell ref="A957:E957"/>
    <mergeCell ref="A958:B958"/>
    <mergeCell ref="A959:B959"/>
    <mergeCell ref="A950:B950"/>
    <mergeCell ref="A951:B951"/>
    <mergeCell ref="A952:E952"/>
    <mergeCell ref="A953:B953"/>
    <mergeCell ref="A954:B954"/>
    <mergeCell ref="A945:B945"/>
    <mergeCell ref="A946:B946"/>
    <mergeCell ref="A947:B947"/>
    <mergeCell ref="A948:B948"/>
    <mergeCell ref="A949:B949"/>
    <mergeCell ref="A940:E940"/>
    <mergeCell ref="A941:B941"/>
    <mergeCell ref="A942:B942"/>
    <mergeCell ref="A943:E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B920"/>
    <mergeCell ref="A921:B921"/>
    <mergeCell ref="A922:B922"/>
    <mergeCell ref="A923:B923"/>
    <mergeCell ref="A924:B924"/>
    <mergeCell ref="A915:B915"/>
    <mergeCell ref="A916:B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90:B890"/>
    <mergeCell ref="A891:B891"/>
    <mergeCell ref="A892:B892"/>
    <mergeCell ref="A893:B893"/>
    <mergeCell ref="A894:B894"/>
    <mergeCell ref="A885:B885"/>
    <mergeCell ref="A886:B886"/>
    <mergeCell ref="A887:B887"/>
    <mergeCell ref="A888:B888"/>
    <mergeCell ref="A889:B889"/>
    <mergeCell ref="A880:B880"/>
    <mergeCell ref="A881:B881"/>
    <mergeCell ref="A882:B882"/>
    <mergeCell ref="A883:B883"/>
    <mergeCell ref="A884:B884"/>
    <mergeCell ref="A875:B875"/>
    <mergeCell ref="A876:B876"/>
    <mergeCell ref="A877:B877"/>
    <mergeCell ref="A878:B878"/>
    <mergeCell ref="A879:B879"/>
    <mergeCell ref="A870:B870"/>
    <mergeCell ref="A871:B871"/>
    <mergeCell ref="A872:B872"/>
    <mergeCell ref="A873:B873"/>
    <mergeCell ref="A874:B874"/>
    <mergeCell ref="A865:B865"/>
    <mergeCell ref="A866:B866"/>
    <mergeCell ref="A867:B867"/>
    <mergeCell ref="A868:B868"/>
    <mergeCell ref="A869:B869"/>
    <mergeCell ref="A860:B860"/>
    <mergeCell ref="A861:B861"/>
    <mergeCell ref="A862:B862"/>
    <mergeCell ref="A863:B863"/>
    <mergeCell ref="A864:B864"/>
    <mergeCell ref="A855:B855"/>
    <mergeCell ref="A856:B856"/>
    <mergeCell ref="A857:B857"/>
    <mergeCell ref="A858:B858"/>
    <mergeCell ref="A859:B859"/>
    <mergeCell ref="A850:B850"/>
    <mergeCell ref="A851:B851"/>
    <mergeCell ref="A852:B852"/>
    <mergeCell ref="A853:B853"/>
    <mergeCell ref="A854:B854"/>
    <mergeCell ref="A845:B845"/>
    <mergeCell ref="A846:B846"/>
    <mergeCell ref="A847:B847"/>
    <mergeCell ref="A848:B848"/>
    <mergeCell ref="A849:B849"/>
    <mergeCell ref="A840:B840"/>
    <mergeCell ref="A841:B841"/>
    <mergeCell ref="A842:B842"/>
    <mergeCell ref="A843:B843"/>
    <mergeCell ref="A844:B844"/>
    <mergeCell ref="A835:B835"/>
    <mergeCell ref="A836:B836"/>
    <mergeCell ref="A837:B837"/>
    <mergeCell ref="A838:B838"/>
    <mergeCell ref="A839:B839"/>
    <mergeCell ref="A830:B830"/>
    <mergeCell ref="A831:B831"/>
    <mergeCell ref="A832:B832"/>
    <mergeCell ref="A833:B833"/>
    <mergeCell ref="A834:B834"/>
    <mergeCell ref="A825:B825"/>
    <mergeCell ref="A826:B826"/>
    <mergeCell ref="A827:B827"/>
    <mergeCell ref="A828:B828"/>
    <mergeCell ref="A829:B829"/>
    <mergeCell ref="A820:B820"/>
    <mergeCell ref="A821:B821"/>
    <mergeCell ref="A822:B822"/>
    <mergeCell ref="A823:B823"/>
    <mergeCell ref="A824:B824"/>
    <mergeCell ref="A815:B815"/>
    <mergeCell ref="A816:B816"/>
    <mergeCell ref="A817:B817"/>
    <mergeCell ref="A818:B818"/>
    <mergeCell ref="A819:B819"/>
    <mergeCell ref="A810:E810"/>
    <mergeCell ref="A811:B811"/>
    <mergeCell ref="A812:B812"/>
    <mergeCell ref="A813:B813"/>
    <mergeCell ref="A814:B814"/>
    <mergeCell ref="A805:B805"/>
    <mergeCell ref="A806:B806"/>
    <mergeCell ref="A807:B807"/>
    <mergeCell ref="A808:B808"/>
    <mergeCell ref="A809:B809"/>
    <mergeCell ref="A800:B800"/>
    <mergeCell ref="A801:B801"/>
    <mergeCell ref="A802:B802"/>
    <mergeCell ref="A803:B803"/>
    <mergeCell ref="A804:B804"/>
    <mergeCell ref="A795:B795"/>
    <mergeCell ref="A796:B796"/>
    <mergeCell ref="A797:B797"/>
    <mergeCell ref="A798:B798"/>
    <mergeCell ref="A799:B799"/>
    <mergeCell ref="A790:B790"/>
    <mergeCell ref="A791:B791"/>
    <mergeCell ref="A792:B792"/>
    <mergeCell ref="A793:B793"/>
    <mergeCell ref="A794:B794"/>
    <mergeCell ref="A785:B785"/>
    <mergeCell ref="A786:B786"/>
    <mergeCell ref="A787:B787"/>
    <mergeCell ref="A788:B788"/>
    <mergeCell ref="A789:B789"/>
    <mergeCell ref="A780:B780"/>
    <mergeCell ref="A781:B781"/>
    <mergeCell ref="A782:B782"/>
    <mergeCell ref="A783:B783"/>
    <mergeCell ref="A784:B784"/>
    <mergeCell ref="A775:B775"/>
    <mergeCell ref="A776:B776"/>
    <mergeCell ref="A777:B777"/>
    <mergeCell ref="A778:B778"/>
    <mergeCell ref="A779:B779"/>
    <mergeCell ref="A770:B770"/>
    <mergeCell ref="A771:B771"/>
    <mergeCell ref="A772:B772"/>
    <mergeCell ref="A773:B773"/>
    <mergeCell ref="A774:B774"/>
    <mergeCell ref="A765:B765"/>
    <mergeCell ref="A766:B766"/>
    <mergeCell ref="A767:B767"/>
    <mergeCell ref="A768:B768"/>
    <mergeCell ref="A769:B769"/>
    <mergeCell ref="A760:B760"/>
    <mergeCell ref="A761:B761"/>
    <mergeCell ref="A762:B762"/>
    <mergeCell ref="A763:B763"/>
    <mergeCell ref="A764:B764"/>
    <mergeCell ref="A755:B755"/>
    <mergeCell ref="A756:B756"/>
    <mergeCell ref="A757:B757"/>
    <mergeCell ref="A758:B758"/>
    <mergeCell ref="A759:B759"/>
    <mergeCell ref="A750:B750"/>
    <mergeCell ref="A751:B751"/>
    <mergeCell ref="A752:B752"/>
    <mergeCell ref="A753:B753"/>
    <mergeCell ref="A754:B754"/>
    <mergeCell ref="A745:B745"/>
    <mergeCell ref="A746:B746"/>
    <mergeCell ref="A747:B747"/>
    <mergeCell ref="A748:B748"/>
    <mergeCell ref="A749:B749"/>
    <mergeCell ref="A740:B740"/>
    <mergeCell ref="A741:B741"/>
    <mergeCell ref="A742:B742"/>
    <mergeCell ref="A743:B743"/>
    <mergeCell ref="A744:B744"/>
    <mergeCell ref="A735:B735"/>
    <mergeCell ref="A736:B736"/>
    <mergeCell ref="A737:B737"/>
    <mergeCell ref="A738:B738"/>
    <mergeCell ref="A739:B739"/>
    <mergeCell ref="A730:B730"/>
    <mergeCell ref="A731:B731"/>
    <mergeCell ref="A732:B732"/>
    <mergeCell ref="A733:B733"/>
    <mergeCell ref="A734:B734"/>
    <mergeCell ref="A725:B725"/>
    <mergeCell ref="A726:B726"/>
    <mergeCell ref="A727:B727"/>
    <mergeCell ref="A728:B728"/>
    <mergeCell ref="A729:B729"/>
    <mergeCell ref="A720:B720"/>
    <mergeCell ref="A721:B721"/>
    <mergeCell ref="A722:B722"/>
    <mergeCell ref="A723:B723"/>
    <mergeCell ref="A724:B724"/>
    <mergeCell ref="A715:B715"/>
    <mergeCell ref="A716:B716"/>
    <mergeCell ref="A717:B717"/>
    <mergeCell ref="A718:B718"/>
    <mergeCell ref="A719:B719"/>
    <mergeCell ref="A710:B710"/>
    <mergeCell ref="A711:B711"/>
    <mergeCell ref="A712:B712"/>
    <mergeCell ref="A713:B713"/>
    <mergeCell ref="A714:B714"/>
    <mergeCell ref="A705:B705"/>
    <mergeCell ref="A706:B706"/>
    <mergeCell ref="A707:B707"/>
    <mergeCell ref="A708:B708"/>
    <mergeCell ref="A709:B709"/>
    <mergeCell ref="A700:B700"/>
    <mergeCell ref="A701:B701"/>
    <mergeCell ref="A702:B702"/>
    <mergeCell ref="A703:B703"/>
    <mergeCell ref="A704:B704"/>
    <mergeCell ref="A695:B695"/>
    <mergeCell ref="A696:B696"/>
    <mergeCell ref="A697:B697"/>
    <mergeCell ref="A698:B698"/>
    <mergeCell ref="A699:B699"/>
    <mergeCell ref="A690:B690"/>
    <mergeCell ref="A691:B691"/>
    <mergeCell ref="A692:B692"/>
    <mergeCell ref="A693:B693"/>
    <mergeCell ref="A694:B694"/>
    <mergeCell ref="A685:B685"/>
    <mergeCell ref="A686:B686"/>
    <mergeCell ref="A687:B687"/>
    <mergeCell ref="A688:B688"/>
    <mergeCell ref="A689:B689"/>
    <mergeCell ref="A680:B680"/>
    <mergeCell ref="A681:B681"/>
    <mergeCell ref="A682:B682"/>
    <mergeCell ref="A683:B683"/>
    <mergeCell ref="A684:B684"/>
    <mergeCell ref="A675:B675"/>
    <mergeCell ref="A676:B676"/>
    <mergeCell ref="A677:B677"/>
    <mergeCell ref="A678:B678"/>
    <mergeCell ref="A679:B679"/>
    <mergeCell ref="A670:B670"/>
    <mergeCell ref="A671:B671"/>
    <mergeCell ref="A672:E672"/>
    <mergeCell ref="A673:B673"/>
    <mergeCell ref="A674:B674"/>
    <mergeCell ref="A665:B665"/>
    <mergeCell ref="A666:B666"/>
    <mergeCell ref="A667:B667"/>
    <mergeCell ref="A668:B668"/>
    <mergeCell ref="A669:B669"/>
    <mergeCell ref="A660:B660"/>
    <mergeCell ref="A661:B661"/>
    <mergeCell ref="A662:B662"/>
    <mergeCell ref="A663:B663"/>
    <mergeCell ref="A664:B664"/>
    <mergeCell ref="A655:B655"/>
    <mergeCell ref="A656:B656"/>
    <mergeCell ref="A657:B657"/>
    <mergeCell ref="A658:B658"/>
    <mergeCell ref="A659:B659"/>
    <mergeCell ref="A650:B650"/>
    <mergeCell ref="A651:B651"/>
    <mergeCell ref="A652:B652"/>
    <mergeCell ref="A653:B653"/>
    <mergeCell ref="A654:B654"/>
    <mergeCell ref="A645:B645"/>
    <mergeCell ref="A646:B646"/>
    <mergeCell ref="A647:B647"/>
    <mergeCell ref="A648:B648"/>
    <mergeCell ref="A649:B649"/>
    <mergeCell ref="A640:B640"/>
    <mergeCell ref="A641:B641"/>
    <mergeCell ref="A642:B642"/>
    <mergeCell ref="A643:B643"/>
    <mergeCell ref="A644:B644"/>
    <mergeCell ref="A635:B635"/>
    <mergeCell ref="A636:B636"/>
    <mergeCell ref="A637:B637"/>
    <mergeCell ref="A638:B638"/>
    <mergeCell ref="A639:B639"/>
    <mergeCell ref="A630:B630"/>
    <mergeCell ref="A631:B631"/>
    <mergeCell ref="A632:B632"/>
    <mergeCell ref="A633:B633"/>
    <mergeCell ref="A634:B634"/>
    <mergeCell ref="A625:B625"/>
    <mergeCell ref="A626:B626"/>
    <mergeCell ref="A627:B627"/>
    <mergeCell ref="A628:B628"/>
    <mergeCell ref="A629:B629"/>
    <mergeCell ref="A620:B620"/>
    <mergeCell ref="A621:B621"/>
    <mergeCell ref="A622:B622"/>
    <mergeCell ref="A623:B623"/>
    <mergeCell ref="A624:B624"/>
    <mergeCell ref="A615:B615"/>
    <mergeCell ref="A616:B616"/>
    <mergeCell ref="A617:B617"/>
    <mergeCell ref="A618:B618"/>
    <mergeCell ref="A619:B619"/>
    <mergeCell ref="A610:B610"/>
    <mergeCell ref="A611:B611"/>
    <mergeCell ref="A612:B612"/>
    <mergeCell ref="A613:B613"/>
    <mergeCell ref="A614:B614"/>
    <mergeCell ref="A605:B605"/>
    <mergeCell ref="A606:B606"/>
    <mergeCell ref="A607:B607"/>
    <mergeCell ref="A608:B608"/>
    <mergeCell ref="A609:B609"/>
    <mergeCell ref="A600:B600"/>
    <mergeCell ref="A601:B601"/>
    <mergeCell ref="A602:B602"/>
    <mergeCell ref="A603:B603"/>
    <mergeCell ref="A604:B604"/>
    <mergeCell ref="A595:B595"/>
    <mergeCell ref="A596:B596"/>
    <mergeCell ref="A597:B597"/>
    <mergeCell ref="A598:B598"/>
    <mergeCell ref="A599:B599"/>
    <mergeCell ref="A590:B590"/>
    <mergeCell ref="A591:B591"/>
    <mergeCell ref="A592:B592"/>
    <mergeCell ref="A593:B593"/>
    <mergeCell ref="A594:B594"/>
    <mergeCell ref="A585:B585"/>
    <mergeCell ref="A586:B586"/>
    <mergeCell ref="A587:B587"/>
    <mergeCell ref="A588:E588"/>
    <mergeCell ref="A589:B589"/>
    <mergeCell ref="A580:B580"/>
    <mergeCell ref="A581:B581"/>
    <mergeCell ref="A582:B582"/>
    <mergeCell ref="A583:E583"/>
    <mergeCell ref="A584:B584"/>
    <mergeCell ref="A575:B575"/>
    <mergeCell ref="A576:B576"/>
    <mergeCell ref="A577:B577"/>
    <mergeCell ref="A578:B578"/>
    <mergeCell ref="A579:B579"/>
    <mergeCell ref="A570:B570"/>
    <mergeCell ref="A571:B571"/>
    <mergeCell ref="A572:B572"/>
    <mergeCell ref="A573:B573"/>
    <mergeCell ref="A574:B574"/>
    <mergeCell ref="A565:B565"/>
    <mergeCell ref="A566:B566"/>
    <mergeCell ref="A567:B567"/>
    <mergeCell ref="A568:B568"/>
    <mergeCell ref="A569:B569"/>
    <mergeCell ref="A561:Y561"/>
    <mergeCell ref="A563:B564"/>
    <mergeCell ref="C563:C564"/>
    <mergeCell ref="D563:D564"/>
    <mergeCell ref="E563:E564"/>
    <mergeCell ref="F563:F564"/>
    <mergeCell ref="G563:I563"/>
    <mergeCell ref="J563:L563"/>
    <mergeCell ref="M563:O563"/>
    <mergeCell ref="P563:R563"/>
    <mergeCell ref="A427:A430"/>
    <mergeCell ref="B427:M427"/>
    <mergeCell ref="B428:M428"/>
    <mergeCell ref="B429:E429"/>
    <mergeCell ref="F429:I429"/>
    <mergeCell ref="J429:M429"/>
    <mergeCell ref="A292:A296"/>
    <mergeCell ref="B292:Q292"/>
    <mergeCell ref="B293:E293"/>
    <mergeCell ref="F293:Q294"/>
    <mergeCell ref="B294:E294"/>
    <mergeCell ref="B295:E295"/>
    <mergeCell ref="F295:I295"/>
    <mergeCell ref="J295:M295"/>
    <mergeCell ref="N295:Q295"/>
    <mergeCell ref="A152:F152"/>
    <mergeCell ref="A153:B153"/>
    <mergeCell ref="A154:F154"/>
    <mergeCell ref="A155:F155"/>
    <mergeCell ref="A157:A161"/>
    <mergeCell ref="B157:Y157"/>
    <mergeCell ref="B158:Y158"/>
    <mergeCell ref="B159:M159"/>
    <mergeCell ref="N159:Y159"/>
    <mergeCell ref="B160:E160"/>
    <mergeCell ref="F160:I160"/>
    <mergeCell ref="J160:M160"/>
    <mergeCell ref="N160:Q160"/>
    <mergeCell ref="R160:U160"/>
    <mergeCell ref="V160:Y160"/>
    <mergeCell ref="A147:B147"/>
    <mergeCell ref="A148:F148"/>
    <mergeCell ref="A149:B149"/>
    <mergeCell ref="A150:F150"/>
    <mergeCell ref="A151:B151"/>
    <mergeCell ref="A142:F142"/>
    <mergeCell ref="A143:B143"/>
    <mergeCell ref="A144:F144"/>
    <mergeCell ref="A145:B145"/>
    <mergeCell ref="A146:F146"/>
    <mergeCell ref="A137:B137"/>
    <mergeCell ref="A138:B138"/>
    <mergeCell ref="A139:B139"/>
    <mergeCell ref="A140:F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F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F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F32"/>
    <mergeCell ref="A33:B33"/>
    <mergeCell ref="A34:F34"/>
    <mergeCell ref="A35:B35"/>
    <mergeCell ref="A36:B36"/>
    <mergeCell ref="A27:B27"/>
    <mergeCell ref="A28:B28"/>
    <mergeCell ref="A29:B29"/>
    <mergeCell ref="A30:B30"/>
    <mergeCell ref="A31:B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2024-12-26T12:35:55Z</dcterms:created>
  <dcterms:modified xsi:type="dcterms:W3CDTF">2024-12-26T12:35:55Z</dcterms:modified>
</cp:coreProperties>
</file>